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２．人口\"/>
    </mc:Choice>
  </mc:AlternateContent>
  <xr:revisionPtr revIDLastSave="0" documentId="13_ncr:1_{336C9373-49CD-4524-91C1-5F8E8F247062}" xr6:coauthVersionLast="36" xr6:coauthVersionMax="36" xr10:uidLastSave="{00000000-0000-0000-0000-000000000000}"/>
  <bookViews>
    <workbookView xWindow="120" yWindow="75" windowWidth="20340" windowHeight="8100" xr2:uid="{00000000-000D-0000-FFFF-FFFF00000000}"/>
  </bookViews>
  <sheets>
    <sheet name="地域別産業（大分類）別就業者数" sheetId="1" r:id="rId1"/>
  </sheets>
  <definedNames>
    <definedName name="_xlnm.Print_Titles" localSheetId="0">'地域別産業（大分類）別就業者数'!$1:$2</definedName>
  </definedNames>
  <calcPr calcId="191029"/>
</workbook>
</file>

<file path=xl/calcChain.xml><?xml version="1.0" encoding="utf-8"?>
<calcChain xmlns="http://schemas.openxmlformats.org/spreadsheetml/2006/main">
  <c r="M18" i="1" l="1"/>
  <c r="I18" i="1"/>
  <c r="E18" i="1"/>
  <c r="D18" i="1"/>
  <c r="Y26" i="1" s="1"/>
  <c r="M214" i="1"/>
  <c r="I214" i="1"/>
  <c r="E214" i="1"/>
  <c r="M189" i="1"/>
  <c r="I189" i="1"/>
  <c r="E189" i="1"/>
  <c r="M165" i="1"/>
  <c r="I165" i="1"/>
  <c r="E165" i="1"/>
  <c r="M140" i="1"/>
  <c r="I140" i="1"/>
  <c r="E140" i="1"/>
  <c r="M116" i="1"/>
  <c r="I116" i="1"/>
  <c r="E116" i="1"/>
  <c r="M91" i="1"/>
  <c r="I91" i="1"/>
  <c r="E91" i="1"/>
  <c r="E67" i="1"/>
  <c r="M67" i="1"/>
  <c r="I67" i="1"/>
  <c r="M42" i="1"/>
  <c r="I42" i="1"/>
  <c r="E42" i="1"/>
  <c r="E41" i="1"/>
  <c r="F26" i="1" l="1"/>
  <c r="N26" i="1"/>
  <c r="V26" i="1"/>
  <c r="Z26" i="1"/>
  <c r="K26" i="1"/>
  <c r="S26" i="1"/>
  <c r="AA26" i="1"/>
  <c r="H26" i="1"/>
  <c r="L26" i="1"/>
  <c r="P26" i="1"/>
  <c r="T26" i="1"/>
  <c r="X26" i="1"/>
  <c r="AB26" i="1"/>
  <c r="J26" i="1"/>
  <c r="R26" i="1"/>
  <c r="G26" i="1"/>
  <c r="O26" i="1"/>
  <c r="W26" i="1"/>
  <c r="E26" i="1"/>
  <c r="I26" i="1"/>
  <c r="D26" i="1" s="1"/>
  <c r="M26" i="1"/>
  <c r="Q26" i="1"/>
  <c r="U26" i="1"/>
  <c r="D214" i="1"/>
  <c r="AB222" i="1" s="1"/>
  <c r="D189" i="1"/>
  <c r="AB197" i="1" s="1"/>
  <c r="D165" i="1"/>
  <c r="D140" i="1"/>
  <c r="D116" i="1"/>
  <c r="D91" i="1"/>
  <c r="D67" i="1"/>
  <c r="D42" i="1"/>
  <c r="M213" i="1"/>
  <c r="I213" i="1"/>
  <c r="E213" i="1"/>
  <c r="M212" i="1"/>
  <c r="I212" i="1"/>
  <c r="E212" i="1"/>
  <c r="M211" i="1"/>
  <c r="I211" i="1"/>
  <c r="E211" i="1"/>
  <c r="M210" i="1"/>
  <c r="I210" i="1"/>
  <c r="E210" i="1"/>
  <c r="M209" i="1"/>
  <c r="I209" i="1"/>
  <c r="E209" i="1"/>
  <c r="M208" i="1"/>
  <c r="I208" i="1"/>
  <c r="E208" i="1"/>
  <c r="M207" i="1"/>
  <c r="I207" i="1"/>
  <c r="E207" i="1"/>
  <c r="M188" i="1"/>
  <c r="I188" i="1"/>
  <c r="E188" i="1"/>
  <c r="M187" i="1"/>
  <c r="I187" i="1"/>
  <c r="E187" i="1"/>
  <c r="M186" i="1"/>
  <c r="I186" i="1"/>
  <c r="E186" i="1"/>
  <c r="M185" i="1"/>
  <c r="I185" i="1"/>
  <c r="E185" i="1"/>
  <c r="M184" i="1"/>
  <c r="I184" i="1"/>
  <c r="E184" i="1"/>
  <c r="D184" i="1" s="1"/>
  <c r="S192" i="1" s="1"/>
  <c r="M183" i="1"/>
  <c r="I183" i="1"/>
  <c r="E183" i="1"/>
  <c r="M182" i="1"/>
  <c r="I182" i="1"/>
  <c r="E182" i="1"/>
  <c r="D170" i="1"/>
  <c r="D169" i="1"/>
  <c r="D168" i="1"/>
  <c r="D167" i="1"/>
  <c r="D166" i="1"/>
  <c r="M164" i="1"/>
  <c r="I164" i="1"/>
  <c r="E164" i="1"/>
  <c r="M163" i="1"/>
  <c r="I163" i="1"/>
  <c r="E163" i="1"/>
  <c r="M162" i="1"/>
  <c r="I162" i="1"/>
  <c r="E162" i="1"/>
  <c r="M161" i="1"/>
  <c r="I161" i="1"/>
  <c r="E161" i="1"/>
  <c r="M160" i="1"/>
  <c r="I160" i="1"/>
  <c r="E160" i="1"/>
  <c r="M159" i="1"/>
  <c r="I159" i="1"/>
  <c r="E159" i="1"/>
  <c r="M158" i="1"/>
  <c r="I158" i="1"/>
  <c r="E158" i="1"/>
  <c r="M139" i="1"/>
  <c r="I139" i="1"/>
  <c r="E139" i="1"/>
  <c r="M138" i="1"/>
  <c r="I138" i="1"/>
  <c r="E138" i="1"/>
  <c r="M137" i="1"/>
  <c r="I137" i="1"/>
  <c r="E137" i="1"/>
  <c r="M136" i="1"/>
  <c r="I136" i="1"/>
  <c r="E136" i="1"/>
  <c r="M135" i="1"/>
  <c r="I135" i="1"/>
  <c r="E135" i="1"/>
  <c r="M134" i="1"/>
  <c r="I134" i="1"/>
  <c r="E134" i="1"/>
  <c r="M133" i="1"/>
  <c r="I133" i="1"/>
  <c r="E133" i="1"/>
  <c r="M115" i="1"/>
  <c r="I115" i="1"/>
  <c r="E115" i="1"/>
  <c r="M114" i="1"/>
  <c r="I114" i="1"/>
  <c r="E114" i="1"/>
  <c r="M113" i="1"/>
  <c r="I113" i="1"/>
  <c r="E113" i="1"/>
  <c r="M112" i="1"/>
  <c r="I112" i="1"/>
  <c r="E112" i="1"/>
  <c r="M111" i="1"/>
  <c r="I111" i="1"/>
  <c r="E111" i="1"/>
  <c r="M110" i="1"/>
  <c r="I110" i="1"/>
  <c r="E110" i="1"/>
  <c r="M109" i="1"/>
  <c r="I109" i="1"/>
  <c r="E109" i="1"/>
  <c r="M90" i="1"/>
  <c r="I90" i="1"/>
  <c r="E90" i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60" i="1"/>
  <c r="I60" i="1"/>
  <c r="E60" i="1"/>
  <c r="E11" i="1" s="1"/>
  <c r="M41" i="1"/>
  <c r="I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L16" i="1"/>
  <c r="K16" i="1"/>
  <c r="J16" i="1"/>
  <c r="H16" i="1"/>
  <c r="G16" i="1"/>
  <c r="F16" i="1"/>
  <c r="AB15" i="1"/>
  <c r="AA15" i="1"/>
  <c r="Z15" i="1"/>
  <c r="X15" i="1"/>
  <c r="V15" i="1"/>
  <c r="U15" i="1"/>
  <c r="T15" i="1"/>
  <c r="S15" i="1"/>
  <c r="R15" i="1"/>
  <c r="Q15" i="1"/>
  <c r="P15" i="1"/>
  <c r="O15" i="1"/>
  <c r="N15" i="1"/>
  <c r="L15" i="1"/>
  <c r="K15" i="1"/>
  <c r="J15" i="1"/>
  <c r="H15" i="1"/>
  <c r="G15" i="1"/>
  <c r="F15" i="1"/>
  <c r="AB14" i="1"/>
  <c r="AA14" i="1"/>
  <c r="Z14" i="1"/>
  <c r="S14" i="1"/>
  <c r="R14" i="1"/>
  <c r="Q14" i="1"/>
  <c r="P14" i="1"/>
  <c r="N14" i="1"/>
  <c r="L14" i="1"/>
  <c r="K14" i="1"/>
  <c r="J14" i="1"/>
  <c r="H14" i="1"/>
  <c r="G14" i="1"/>
  <c r="F14" i="1"/>
  <c r="AB13" i="1"/>
  <c r="AA13" i="1"/>
  <c r="Z13" i="1"/>
  <c r="S13" i="1"/>
  <c r="R13" i="1"/>
  <c r="Q13" i="1"/>
  <c r="P13" i="1"/>
  <c r="N13" i="1"/>
  <c r="L13" i="1"/>
  <c r="K13" i="1"/>
  <c r="J13" i="1"/>
  <c r="H13" i="1"/>
  <c r="G13" i="1"/>
  <c r="F13" i="1"/>
  <c r="AB12" i="1"/>
  <c r="AA12" i="1"/>
  <c r="Z12" i="1"/>
  <c r="S12" i="1"/>
  <c r="R12" i="1"/>
  <c r="Q12" i="1"/>
  <c r="P12" i="1"/>
  <c r="N12" i="1"/>
  <c r="L12" i="1"/>
  <c r="K12" i="1"/>
  <c r="J12" i="1"/>
  <c r="H12" i="1"/>
  <c r="G12" i="1"/>
  <c r="F12" i="1"/>
  <c r="AB11" i="1"/>
  <c r="AA11" i="1"/>
  <c r="Z11" i="1"/>
  <c r="S11" i="1"/>
  <c r="R11" i="1"/>
  <c r="Q11" i="1"/>
  <c r="P11" i="1"/>
  <c r="N11" i="1"/>
  <c r="L11" i="1"/>
  <c r="K11" i="1"/>
  <c r="J11" i="1"/>
  <c r="H11" i="1"/>
  <c r="G11" i="1"/>
  <c r="F11" i="1"/>
  <c r="AA222" i="1" l="1"/>
  <c r="E222" i="1"/>
  <c r="M222" i="1"/>
  <c r="Y222" i="1"/>
  <c r="F222" i="1"/>
  <c r="J222" i="1"/>
  <c r="N222" i="1"/>
  <c r="R222" i="1"/>
  <c r="V222" i="1"/>
  <c r="Z222" i="1"/>
  <c r="G222" i="1"/>
  <c r="Q222" i="1"/>
  <c r="K222" i="1"/>
  <c r="O222" i="1"/>
  <c r="S222" i="1"/>
  <c r="W222" i="1"/>
  <c r="I222" i="1"/>
  <c r="U222" i="1"/>
  <c r="H222" i="1"/>
  <c r="L222" i="1"/>
  <c r="P222" i="1"/>
  <c r="T222" i="1"/>
  <c r="X222" i="1"/>
  <c r="X197" i="1"/>
  <c r="T197" i="1"/>
  <c r="P197" i="1"/>
  <c r="L197" i="1"/>
  <c r="H197" i="1"/>
  <c r="V197" i="1"/>
  <c r="N197" i="1"/>
  <c r="AA197" i="1"/>
  <c r="W197" i="1"/>
  <c r="S197" i="1"/>
  <c r="O197" i="1"/>
  <c r="G197" i="1"/>
  <c r="K197" i="1"/>
  <c r="Z197" i="1"/>
  <c r="R197" i="1"/>
  <c r="J197" i="1"/>
  <c r="U197" i="1"/>
  <c r="I197" i="1"/>
  <c r="Y197" i="1"/>
  <c r="F197" i="1"/>
  <c r="E197" i="1"/>
  <c r="Q197" i="1"/>
  <c r="M197" i="1"/>
  <c r="AB173" i="1"/>
  <c r="X173" i="1"/>
  <c r="T173" i="1"/>
  <c r="P173" i="1"/>
  <c r="L173" i="1"/>
  <c r="H173" i="1"/>
  <c r="AA173" i="1"/>
  <c r="W173" i="1"/>
  <c r="S173" i="1"/>
  <c r="O173" i="1"/>
  <c r="K173" i="1"/>
  <c r="G173" i="1"/>
  <c r="Z173" i="1"/>
  <c r="V173" i="1"/>
  <c r="R173" i="1"/>
  <c r="N173" i="1"/>
  <c r="J173" i="1"/>
  <c r="F173" i="1"/>
  <c r="Y173" i="1"/>
  <c r="U173" i="1"/>
  <c r="Q173" i="1"/>
  <c r="M173" i="1"/>
  <c r="I173" i="1"/>
  <c r="E173" i="1"/>
  <c r="AB148" i="1"/>
  <c r="X148" i="1"/>
  <c r="T148" i="1"/>
  <c r="P148" i="1"/>
  <c r="L148" i="1"/>
  <c r="H148" i="1"/>
  <c r="AA148" i="1"/>
  <c r="W148" i="1"/>
  <c r="S148" i="1"/>
  <c r="O148" i="1"/>
  <c r="K148" i="1"/>
  <c r="G148" i="1"/>
  <c r="Z148" i="1"/>
  <c r="V148" i="1"/>
  <c r="R148" i="1"/>
  <c r="N148" i="1"/>
  <c r="J148" i="1"/>
  <c r="F148" i="1"/>
  <c r="Y148" i="1"/>
  <c r="U148" i="1"/>
  <c r="Q148" i="1"/>
  <c r="M148" i="1"/>
  <c r="I148" i="1"/>
  <c r="E148" i="1"/>
  <c r="D136" i="1"/>
  <c r="E144" i="1" s="1"/>
  <c r="AB124" i="1"/>
  <c r="X124" i="1"/>
  <c r="T124" i="1"/>
  <c r="P124" i="1"/>
  <c r="L124" i="1"/>
  <c r="H124" i="1"/>
  <c r="U124" i="1"/>
  <c r="E124" i="1"/>
  <c r="AA124" i="1"/>
  <c r="W124" i="1"/>
  <c r="S124" i="1"/>
  <c r="O124" i="1"/>
  <c r="K124" i="1"/>
  <c r="G124" i="1"/>
  <c r="M124" i="1"/>
  <c r="Z124" i="1"/>
  <c r="V124" i="1"/>
  <c r="R124" i="1"/>
  <c r="N124" i="1"/>
  <c r="J124" i="1"/>
  <c r="F124" i="1"/>
  <c r="Y124" i="1"/>
  <c r="Q124" i="1"/>
  <c r="I124" i="1"/>
  <c r="I12" i="1"/>
  <c r="I16" i="1"/>
  <c r="D85" i="1"/>
  <c r="AA93" i="1" s="1"/>
  <c r="D89" i="1"/>
  <c r="AB97" i="1" s="1"/>
  <c r="D115" i="1"/>
  <c r="AA123" i="1" s="1"/>
  <c r="E17" i="1"/>
  <c r="AB99" i="1"/>
  <c r="X99" i="1"/>
  <c r="T99" i="1"/>
  <c r="P99" i="1"/>
  <c r="L99" i="1"/>
  <c r="H99" i="1"/>
  <c r="AA99" i="1"/>
  <c r="W99" i="1"/>
  <c r="S99" i="1"/>
  <c r="O99" i="1"/>
  <c r="K99" i="1"/>
  <c r="G99" i="1"/>
  <c r="Z99" i="1"/>
  <c r="V99" i="1"/>
  <c r="R99" i="1"/>
  <c r="N99" i="1"/>
  <c r="J99" i="1"/>
  <c r="F99" i="1"/>
  <c r="Y99" i="1"/>
  <c r="U99" i="1"/>
  <c r="Q99" i="1"/>
  <c r="M99" i="1"/>
  <c r="I99" i="1"/>
  <c r="E99" i="1"/>
  <c r="M17" i="1"/>
  <c r="E12" i="1"/>
  <c r="E16" i="1"/>
  <c r="I14" i="1"/>
  <c r="Y75" i="1"/>
  <c r="U75" i="1"/>
  <c r="Q75" i="1"/>
  <c r="M75" i="1"/>
  <c r="I75" i="1"/>
  <c r="E75" i="1"/>
  <c r="AB75" i="1"/>
  <c r="X75" i="1"/>
  <c r="T75" i="1"/>
  <c r="P75" i="1"/>
  <c r="L75" i="1"/>
  <c r="H75" i="1"/>
  <c r="V75" i="1"/>
  <c r="R75" i="1"/>
  <c r="J75" i="1"/>
  <c r="AA75" i="1"/>
  <c r="W75" i="1"/>
  <c r="S75" i="1"/>
  <c r="O75" i="1"/>
  <c r="K75" i="1"/>
  <c r="G75" i="1"/>
  <c r="Z75" i="1"/>
  <c r="N75" i="1"/>
  <c r="F75" i="1"/>
  <c r="M12" i="1"/>
  <c r="M16" i="1"/>
  <c r="E50" i="1"/>
  <c r="Y50" i="1"/>
  <c r="U50" i="1"/>
  <c r="Q50" i="1"/>
  <c r="AB50" i="1"/>
  <c r="X50" i="1"/>
  <c r="T50" i="1"/>
  <c r="P50" i="1"/>
  <c r="L50" i="1"/>
  <c r="H50" i="1"/>
  <c r="AA50" i="1"/>
  <c r="W50" i="1"/>
  <c r="S50" i="1"/>
  <c r="O50" i="1"/>
  <c r="K50" i="1"/>
  <c r="G50" i="1"/>
  <c r="Z50" i="1"/>
  <c r="V50" i="1"/>
  <c r="R50" i="1"/>
  <c r="J50" i="1"/>
  <c r="F50" i="1"/>
  <c r="N50" i="1"/>
  <c r="M50" i="1"/>
  <c r="I11" i="1"/>
  <c r="E14" i="1"/>
  <c r="I15" i="1"/>
  <c r="I50" i="1"/>
  <c r="M13" i="1"/>
  <c r="D37" i="1"/>
  <c r="AA45" i="1" s="1"/>
  <c r="I13" i="1"/>
  <c r="M14" i="1"/>
  <c r="I17" i="1"/>
  <c r="M11" i="1"/>
  <c r="E13" i="1"/>
  <c r="M15" i="1"/>
  <c r="D87" i="1"/>
  <c r="AA95" i="1" s="1"/>
  <c r="D109" i="1"/>
  <c r="AB117" i="1" s="1"/>
  <c r="D113" i="1"/>
  <c r="X121" i="1" s="1"/>
  <c r="D138" i="1"/>
  <c r="AA146" i="1" s="1"/>
  <c r="D182" i="1"/>
  <c r="AB190" i="1" s="1"/>
  <c r="D35" i="1"/>
  <c r="AA43" i="1" s="1"/>
  <c r="E15" i="1"/>
  <c r="D160" i="1"/>
  <c r="D162" i="1"/>
  <c r="D137" i="1"/>
  <c r="D110" i="1"/>
  <c r="AA118" i="1" s="1"/>
  <c r="D112" i="1"/>
  <c r="AA120" i="1" s="1"/>
  <c r="D41" i="1"/>
  <c r="N49" i="1" s="1"/>
  <c r="D84" i="1"/>
  <c r="AA92" i="1" s="1"/>
  <c r="D86" i="1"/>
  <c r="E94" i="1" s="1"/>
  <c r="D88" i="1"/>
  <c r="AA96" i="1" s="1"/>
  <c r="D90" i="1"/>
  <c r="R98" i="1" s="1"/>
  <c r="D111" i="1"/>
  <c r="AB119" i="1" s="1"/>
  <c r="D114" i="1"/>
  <c r="T122" i="1" s="1"/>
  <c r="D133" i="1"/>
  <c r="P141" i="1" s="1"/>
  <c r="D135" i="1"/>
  <c r="H143" i="1" s="1"/>
  <c r="D139" i="1"/>
  <c r="D207" i="1"/>
  <c r="D209" i="1"/>
  <c r="AA217" i="1" s="1"/>
  <c r="D211" i="1"/>
  <c r="Z219" i="1" s="1"/>
  <c r="D213" i="1"/>
  <c r="D61" i="1"/>
  <c r="P69" i="1" s="1"/>
  <c r="D63" i="1"/>
  <c r="Q71" i="1" s="1"/>
  <c r="D134" i="1"/>
  <c r="K142" i="1" s="1"/>
  <c r="D159" i="1"/>
  <c r="D208" i="1"/>
  <c r="AA216" i="1" s="1"/>
  <c r="D210" i="1"/>
  <c r="S218" i="1" s="1"/>
  <c r="D183" i="1"/>
  <c r="I191" i="1" s="1"/>
  <c r="M190" i="1"/>
  <c r="D161" i="1"/>
  <c r="D158" i="1"/>
  <c r="I123" i="1"/>
  <c r="D60" i="1"/>
  <c r="AA68" i="1" s="1"/>
  <c r="D36" i="1"/>
  <c r="P44" i="1" s="1"/>
  <c r="D38" i="1"/>
  <c r="S46" i="1" s="1"/>
  <c r="D40" i="1"/>
  <c r="P48" i="1" s="1"/>
  <c r="D39" i="1"/>
  <c r="Z47" i="1" s="1"/>
  <c r="D65" i="1"/>
  <c r="E73" i="1" s="1"/>
  <c r="D62" i="1"/>
  <c r="E70" i="1" s="1"/>
  <c r="D64" i="1"/>
  <c r="E72" i="1" s="1"/>
  <c r="D66" i="1"/>
  <c r="E74" i="1" s="1"/>
  <c r="P92" i="1"/>
  <c r="K95" i="1"/>
  <c r="G117" i="1"/>
  <c r="Q117" i="1"/>
  <c r="N119" i="1"/>
  <c r="O121" i="1"/>
  <c r="G123" i="1"/>
  <c r="K123" i="1"/>
  <c r="O123" i="1"/>
  <c r="S123" i="1"/>
  <c r="W123" i="1"/>
  <c r="E141" i="1"/>
  <c r="E145" i="1"/>
  <c r="M145" i="1"/>
  <c r="E147" i="1"/>
  <c r="M147" i="1"/>
  <c r="K141" i="1"/>
  <c r="J95" i="1"/>
  <c r="AB123" i="1"/>
  <c r="Z123" i="1"/>
  <c r="X123" i="1"/>
  <c r="V123" i="1"/>
  <c r="T123" i="1"/>
  <c r="R123" i="1"/>
  <c r="P123" i="1"/>
  <c r="N123" i="1"/>
  <c r="L123" i="1"/>
  <c r="J123" i="1"/>
  <c r="H123" i="1"/>
  <c r="F123" i="1"/>
  <c r="P117" i="1"/>
  <c r="M119" i="1"/>
  <c r="J122" i="1"/>
  <c r="E123" i="1"/>
  <c r="M123" i="1"/>
  <c r="Q123" i="1"/>
  <c r="U123" i="1"/>
  <c r="Y123" i="1"/>
  <c r="S141" i="1"/>
  <c r="G141" i="1"/>
  <c r="R143" i="1"/>
  <c r="AA144" i="1"/>
  <c r="L144" i="1"/>
  <c r="AB144" i="1"/>
  <c r="K144" i="1"/>
  <c r="AB145" i="1"/>
  <c r="Z145" i="1"/>
  <c r="V145" i="1"/>
  <c r="T145" i="1"/>
  <c r="R145" i="1"/>
  <c r="P145" i="1"/>
  <c r="N145" i="1"/>
  <c r="L145" i="1"/>
  <c r="J145" i="1"/>
  <c r="H145" i="1"/>
  <c r="F145" i="1"/>
  <c r="AA145" i="1"/>
  <c r="X145" i="1"/>
  <c r="U145" i="1"/>
  <c r="S145" i="1"/>
  <c r="Q145" i="1"/>
  <c r="O145" i="1"/>
  <c r="K145" i="1"/>
  <c r="G145" i="1"/>
  <c r="I145" i="1"/>
  <c r="AB147" i="1"/>
  <c r="Z147" i="1"/>
  <c r="X147" i="1"/>
  <c r="V147" i="1"/>
  <c r="T147" i="1"/>
  <c r="R147" i="1"/>
  <c r="P147" i="1"/>
  <c r="N147" i="1"/>
  <c r="L147" i="1"/>
  <c r="J147" i="1"/>
  <c r="H147" i="1"/>
  <c r="F147" i="1"/>
  <c r="AA147" i="1"/>
  <c r="Y147" i="1"/>
  <c r="W147" i="1"/>
  <c r="U147" i="1"/>
  <c r="S147" i="1"/>
  <c r="Q147" i="1"/>
  <c r="O147" i="1"/>
  <c r="K147" i="1"/>
  <c r="G147" i="1"/>
  <c r="I147" i="1"/>
  <c r="M141" i="1"/>
  <c r="D163" i="1"/>
  <c r="E171" i="1" s="1"/>
  <c r="D164" i="1"/>
  <c r="E172" i="1" s="1"/>
  <c r="AA191" i="1"/>
  <c r="I192" i="1"/>
  <c r="D185" i="1"/>
  <c r="E193" i="1" s="1"/>
  <c r="D187" i="1"/>
  <c r="E195" i="1" s="1"/>
  <c r="E190" i="1"/>
  <c r="I190" i="1"/>
  <c r="R190" i="1"/>
  <c r="E192" i="1"/>
  <c r="J192" i="1"/>
  <c r="N192" i="1"/>
  <c r="AA190" i="1"/>
  <c r="S190" i="1"/>
  <c r="Q190" i="1"/>
  <c r="N190" i="1"/>
  <c r="L190" i="1"/>
  <c r="J190" i="1"/>
  <c r="H190" i="1"/>
  <c r="F190" i="1"/>
  <c r="AB192" i="1"/>
  <c r="Z192" i="1"/>
  <c r="R192" i="1"/>
  <c r="P192" i="1"/>
  <c r="K192" i="1"/>
  <c r="F192" i="1"/>
  <c r="M192" i="1"/>
  <c r="D186" i="1"/>
  <c r="I194" i="1" s="1"/>
  <c r="D188" i="1"/>
  <c r="I196" i="1" s="1"/>
  <c r="G190" i="1"/>
  <c r="K190" i="1"/>
  <c r="P190" i="1"/>
  <c r="Z190" i="1"/>
  <c r="G192" i="1"/>
  <c r="L192" i="1"/>
  <c r="Q192" i="1"/>
  <c r="AA192" i="1"/>
  <c r="I215" i="1"/>
  <c r="S216" i="1"/>
  <c r="N216" i="1"/>
  <c r="F216" i="1"/>
  <c r="Z216" i="1"/>
  <c r="P216" i="1"/>
  <c r="L218" i="1"/>
  <c r="AB218" i="1"/>
  <c r="I221" i="1"/>
  <c r="AA215" i="1"/>
  <c r="Q215" i="1"/>
  <c r="L215" i="1"/>
  <c r="H215" i="1"/>
  <c r="AB215" i="1"/>
  <c r="R215" i="1"/>
  <c r="K215" i="1"/>
  <c r="M215" i="1"/>
  <c r="N217" i="1"/>
  <c r="V219" i="1"/>
  <c r="F219" i="1"/>
  <c r="G219" i="1"/>
  <c r="AB221" i="1"/>
  <c r="Z221" i="1"/>
  <c r="X221" i="1"/>
  <c r="V221" i="1"/>
  <c r="T221" i="1"/>
  <c r="R221" i="1"/>
  <c r="P221" i="1"/>
  <c r="N221" i="1"/>
  <c r="L221" i="1"/>
  <c r="J221" i="1"/>
  <c r="H221" i="1"/>
  <c r="F221" i="1"/>
  <c r="AA221" i="1"/>
  <c r="Y221" i="1"/>
  <c r="W221" i="1"/>
  <c r="U221" i="1"/>
  <c r="S221" i="1"/>
  <c r="Q221" i="1"/>
  <c r="O221" i="1"/>
  <c r="K221" i="1"/>
  <c r="G221" i="1"/>
  <c r="M221" i="1"/>
  <c r="E215" i="1"/>
  <c r="E219" i="1"/>
  <c r="E221" i="1"/>
  <c r="D212" i="1"/>
  <c r="D222" i="1" l="1"/>
  <c r="D215" i="1"/>
  <c r="O219" i="1"/>
  <c r="J219" i="1"/>
  <c r="AB219" i="1"/>
  <c r="P144" i="1"/>
  <c r="F144" i="1"/>
  <c r="N144" i="1"/>
  <c r="I143" i="1"/>
  <c r="F142" i="1"/>
  <c r="X97" i="1"/>
  <c r="D173" i="1"/>
  <c r="S219" i="1"/>
  <c r="N219" i="1"/>
  <c r="P217" i="1"/>
  <c r="I219" i="1"/>
  <c r="AA218" i="1"/>
  <c r="H191" i="1"/>
  <c r="I144" i="1"/>
  <c r="R144" i="1"/>
  <c r="H144" i="1"/>
  <c r="Q144" i="1"/>
  <c r="Q143" i="1"/>
  <c r="N142" i="1"/>
  <c r="P97" i="1"/>
  <c r="M144" i="1"/>
  <c r="U97" i="1"/>
  <c r="X219" i="1"/>
  <c r="R219" i="1"/>
  <c r="F217" i="1"/>
  <c r="K218" i="1"/>
  <c r="G216" i="1"/>
  <c r="J216" i="1"/>
  <c r="P191" i="1"/>
  <c r="Q191" i="1"/>
  <c r="G144" i="1"/>
  <c r="Z144" i="1"/>
  <c r="J144" i="1"/>
  <c r="S144" i="1"/>
  <c r="G143" i="1"/>
  <c r="H97" i="1"/>
  <c r="K97" i="1"/>
  <c r="M97" i="1"/>
  <c r="D197" i="1"/>
  <c r="G191" i="1"/>
  <c r="L191" i="1"/>
  <c r="L118" i="1"/>
  <c r="AA121" i="1"/>
  <c r="Z121" i="1"/>
  <c r="AB121" i="1"/>
  <c r="G121" i="1"/>
  <c r="P118" i="1"/>
  <c r="E121" i="1"/>
  <c r="D121" i="1" s="1"/>
  <c r="H68" i="1"/>
  <c r="L146" i="1"/>
  <c r="N118" i="1"/>
  <c r="J121" i="1"/>
  <c r="S121" i="1"/>
  <c r="K118" i="1"/>
  <c r="M73" i="1"/>
  <c r="D148" i="1"/>
  <c r="M121" i="1"/>
  <c r="E118" i="1"/>
  <c r="P121" i="1"/>
  <c r="L93" i="1"/>
  <c r="I121" i="1"/>
  <c r="U146" i="1"/>
  <c r="R121" i="1"/>
  <c r="AB118" i="1"/>
  <c r="I119" i="1"/>
  <c r="AB146" i="1"/>
  <c r="U121" i="1"/>
  <c r="S118" i="1"/>
  <c r="J118" i="1"/>
  <c r="K122" i="1"/>
  <c r="L121" i="1"/>
  <c r="T121" i="1"/>
  <c r="P120" i="1"/>
  <c r="K121" i="1"/>
  <c r="Z118" i="1"/>
  <c r="F118" i="1"/>
  <c r="P93" i="1"/>
  <c r="T146" i="1"/>
  <c r="J93" i="1"/>
  <c r="R93" i="1"/>
  <c r="I146" i="1"/>
  <c r="M146" i="1"/>
  <c r="Z122" i="1"/>
  <c r="Q121" i="1"/>
  <c r="Q118" i="1"/>
  <c r="G118" i="1"/>
  <c r="U122" i="1"/>
  <c r="N121" i="1"/>
  <c r="V121" i="1"/>
  <c r="S93" i="1"/>
  <c r="F121" i="1"/>
  <c r="R118" i="1"/>
  <c r="M118" i="1"/>
  <c r="D124" i="1"/>
  <c r="V97" i="1"/>
  <c r="F97" i="1"/>
  <c r="AA97" i="1"/>
  <c r="G97" i="1"/>
  <c r="G95" i="1"/>
  <c r="I97" i="1"/>
  <c r="Y98" i="1"/>
  <c r="T97" i="1"/>
  <c r="L97" i="1"/>
  <c r="Q96" i="1"/>
  <c r="Q93" i="1"/>
  <c r="H93" i="1"/>
  <c r="L120" i="1"/>
  <c r="Y97" i="1"/>
  <c r="Q97" i="1"/>
  <c r="V96" i="1"/>
  <c r="AB93" i="1"/>
  <c r="K93" i="1"/>
  <c r="I96" i="1"/>
  <c r="M93" i="1"/>
  <c r="N97" i="1"/>
  <c r="S97" i="1"/>
  <c r="E97" i="1"/>
  <c r="N120" i="1"/>
  <c r="Z97" i="1"/>
  <c r="R97" i="1"/>
  <c r="J97" i="1"/>
  <c r="F96" i="1"/>
  <c r="N93" i="1"/>
  <c r="F93" i="1"/>
  <c r="W97" i="1"/>
  <c r="O97" i="1"/>
  <c r="N96" i="1"/>
  <c r="Z93" i="1"/>
  <c r="G93" i="1"/>
  <c r="L71" i="1"/>
  <c r="I93" i="1"/>
  <c r="E93" i="1"/>
  <c r="I118" i="1"/>
  <c r="M117" i="1"/>
  <c r="E117" i="1"/>
  <c r="Z119" i="1"/>
  <c r="F119" i="1"/>
  <c r="Z117" i="1"/>
  <c r="K117" i="1"/>
  <c r="S119" i="1"/>
  <c r="S95" i="1"/>
  <c r="J119" i="1"/>
  <c r="AA117" i="1"/>
  <c r="L117" i="1"/>
  <c r="J98" i="1"/>
  <c r="AB95" i="1"/>
  <c r="I73" i="1"/>
  <c r="W48" i="1"/>
  <c r="G45" i="1"/>
  <c r="I117" i="1"/>
  <c r="K119" i="1"/>
  <c r="Q119" i="1"/>
  <c r="L119" i="1"/>
  <c r="N117" i="1"/>
  <c r="P119" i="1"/>
  <c r="R117" i="1"/>
  <c r="F117" i="1"/>
  <c r="AA119" i="1"/>
  <c r="L95" i="1"/>
  <c r="R119" i="1"/>
  <c r="G119" i="1"/>
  <c r="S117" i="1"/>
  <c r="J117" i="1"/>
  <c r="Z95" i="1"/>
  <c r="S43" i="1"/>
  <c r="E45" i="1"/>
  <c r="E95" i="1"/>
  <c r="E119" i="1"/>
  <c r="D99" i="1"/>
  <c r="N94" i="1"/>
  <c r="R94" i="1"/>
  <c r="M92" i="1"/>
  <c r="R46" i="1"/>
  <c r="F94" i="1"/>
  <c r="L92" i="1"/>
  <c r="I92" i="1"/>
  <c r="S92" i="1"/>
  <c r="K92" i="1"/>
  <c r="Q46" i="1"/>
  <c r="Q98" i="1"/>
  <c r="Q95" i="1"/>
  <c r="H95" i="1"/>
  <c r="Q92" i="1"/>
  <c r="H92" i="1"/>
  <c r="Z98" i="1"/>
  <c r="R95" i="1"/>
  <c r="Z92" i="1"/>
  <c r="G92" i="1"/>
  <c r="J45" i="1"/>
  <c r="J43" i="1"/>
  <c r="Z45" i="1"/>
  <c r="P49" i="1"/>
  <c r="P43" i="1"/>
  <c r="I45" i="1"/>
  <c r="I95" i="1"/>
  <c r="J92" i="1"/>
  <c r="AB92" i="1"/>
  <c r="Q43" i="1"/>
  <c r="K45" i="1"/>
  <c r="R43" i="1"/>
  <c r="E92" i="1"/>
  <c r="G98" i="1"/>
  <c r="N95" i="1"/>
  <c r="F95" i="1"/>
  <c r="N92" i="1"/>
  <c r="F92" i="1"/>
  <c r="P95" i="1"/>
  <c r="R92" i="1"/>
  <c r="H45" i="1"/>
  <c r="H43" i="1"/>
  <c r="AB45" i="1"/>
  <c r="L45" i="1"/>
  <c r="M45" i="1"/>
  <c r="M95" i="1"/>
  <c r="D75" i="1"/>
  <c r="L68" i="1"/>
  <c r="H47" i="1"/>
  <c r="Q68" i="1"/>
  <c r="S45" i="1"/>
  <c r="F45" i="1"/>
  <c r="N43" i="1"/>
  <c r="F43" i="1"/>
  <c r="P45" i="1"/>
  <c r="J46" i="1"/>
  <c r="AB43" i="1"/>
  <c r="K43" i="1"/>
  <c r="M43" i="1"/>
  <c r="I43" i="1"/>
  <c r="Z68" i="1"/>
  <c r="N45" i="1"/>
  <c r="Q44" i="1"/>
  <c r="L43" i="1"/>
  <c r="I46" i="1"/>
  <c r="R45" i="1"/>
  <c r="Q45" i="1"/>
  <c r="Z43" i="1"/>
  <c r="G43" i="1"/>
  <c r="E43" i="1"/>
  <c r="D17" i="1"/>
  <c r="M25" i="1" s="1"/>
  <c r="H44" i="1"/>
  <c r="K49" i="1"/>
  <c r="M49" i="1"/>
  <c r="U49" i="1"/>
  <c r="K71" i="1"/>
  <c r="K68" i="1"/>
  <c r="X48" i="1"/>
  <c r="S71" i="1"/>
  <c r="AB71" i="1"/>
  <c r="D50" i="1"/>
  <c r="O48" i="1"/>
  <c r="K47" i="1"/>
  <c r="N47" i="1"/>
  <c r="G48" i="1"/>
  <c r="H48" i="1"/>
  <c r="U47" i="1"/>
  <c r="V47" i="1"/>
  <c r="M217" i="1"/>
  <c r="H217" i="1"/>
  <c r="Q217" i="1"/>
  <c r="P218" i="1"/>
  <c r="F218" i="1"/>
  <c r="N218" i="1"/>
  <c r="I217" i="1"/>
  <c r="H141" i="1"/>
  <c r="F146" i="1"/>
  <c r="N146" i="1"/>
  <c r="V146" i="1"/>
  <c r="E146" i="1"/>
  <c r="O146" i="1"/>
  <c r="W146" i="1"/>
  <c r="L141" i="1"/>
  <c r="AA141" i="1"/>
  <c r="J120" i="1"/>
  <c r="I120" i="1"/>
  <c r="R120" i="1"/>
  <c r="X96" i="1"/>
  <c r="O96" i="1"/>
  <c r="F141" i="1"/>
  <c r="G120" i="1"/>
  <c r="M120" i="1"/>
  <c r="T96" i="1"/>
  <c r="L96" i="1"/>
  <c r="L46" i="1"/>
  <c r="G46" i="1"/>
  <c r="Z46" i="1"/>
  <c r="N71" i="1"/>
  <c r="P71" i="1"/>
  <c r="F46" i="1"/>
  <c r="M46" i="1"/>
  <c r="I71" i="1"/>
  <c r="R217" i="1"/>
  <c r="E218" i="1"/>
  <c r="D218" i="1" s="1"/>
  <c r="G217" i="1"/>
  <c r="Z217" i="1"/>
  <c r="J217" i="1"/>
  <c r="S217" i="1"/>
  <c r="M218" i="1"/>
  <c r="R218" i="1"/>
  <c r="H218" i="1"/>
  <c r="Q218" i="1"/>
  <c r="H146" i="1"/>
  <c r="P146" i="1"/>
  <c r="X146" i="1"/>
  <c r="G146" i="1"/>
  <c r="Q146" i="1"/>
  <c r="Y146" i="1"/>
  <c r="N141" i="1"/>
  <c r="R141" i="1"/>
  <c r="E120" i="1"/>
  <c r="F120" i="1"/>
  <c r="Z120" i="1"/>
  <c r="U96" i="1"/>
  <c r="M96" i="1"/>
  <c r="AB96" i="1"/>
  <c r="R96" i="1"/>
  <c r="J96" i="1"/>
  <c r="H46" i="1"/>
  <c r="K46" i="1"/>
  <c r="AB46" i="1"/>
  <c r="J71" i="1"/>
  <c r="M71" i="1"/>
  <c r="R71" i="1"/>
  <c r="E46" i="1"/>
  <c r="G71" i="1"/>
  <c r="E96" i="1"/>
  <c r="I218" i="1"/>
  <c r="E217" i="1"/>
  <c r="D217" i="1" s="1"/>
  <c r="K217" i="1"/>
  <c r="AB217" i="1"/>
  <c r="L217" i="1"/>
  <c r="G218" i="1"/>
  <c r="Z218" i="1"/>
  <c r="J218" i="1"/>
  <c r="J146" i="1"/>
  <c r="R146" i="1"/>
  <c r="Z146" i="1"/>
  <c r="K146" i="1"/>
  <c r="S146" i="1"/>
  <c r="I141" i="1"/>
  <c r="Q141" i="1"/>
  <c r="Z141" i="1"/>
  <c r="S120" i="1"/>
  <c r="K120" i="1"/>
  <c r="AB120" i="1"/>
  <c r="S96" i="1"/>
  <c r="K96" i="1"/>
  <c r="Q120" i="1"/>
  <c r="Z96" i="1"/>
  <c r="P96" i="1"/>
  <c r="G96" i="1"/>
  <c r="AA46" i="1"/>
  <c r="P46" i="1"/>
  <c r="E71" i="1"/>
  <c r="F71" i="1"/>
  <c r="Z71" i="1"/>
  <c r="N46" i="1"/>
  <c r="AA71" i="1"/>
  <c r="I216" i="1"/>
  <c r="D11" i="1"/>
  <c r="F19" i="1" s="1"/>
  <c r="M72" i="1"/>
  <c r="Q69" i="1"/>
  <c r="M142" i="1"/>
  <c r="AA142" i="1"/>
  <c r="Q142" i="1"/>
  <c r="L142" i="1"/>
  <c r="H142" i="1"/>
  <c r="Z142" i="1"/>
  <c r="P142" i="1"/>
  <c r="G142" i="1"/>
  <c r="N69" i="1"/>
  <c r="I69" i="1"/>
  <c r="J69" i="1"/>
  <c r="Z69" i="1"/>
  <c r="K69" i="1"/>
  <c r="M69" i="1"/>
  <c r="L69" i="1"/>
  <c r="AA69" i="1"/>
  <c r="Z143" i="1"/>
  <c r="P143" i="1"/>
  <c r="K143" i="1"/>
  <c r="E143" i="1"/>
  <c r="S143" i="1"/>
  <c r="N143" i="1"/>
  <c r="J143" i="1"/>
  <c r="AB122" i="1"/>
  <c r="M122" i="1"/>
  <c r="H122" i="1"/>
  <c r="P122" i="1"/>
  <c r="X122" i="1"/>
  <c r="AA122" i="1"/>
  <c r="W122" i="1"/>
  <c r="S122" i="1"/>
  <c r="O122" i="1"/>
  <c r="G122" i="1"/>
  <c r="F122" i="1"/>
  <c r="N122" i="1"/>
  <c r="V122" i="1"/>
  <c r="AA98" i="1"/>
  <c r="I98" i="1"/>
  <c r="H98" i="1"/>
  <c r="L98" i="1"/>
  <c r="P98" i="1"/>
  <c r="T98" i="1"/>
  <c r="X98" i="1"/>
  <c r="AB98" i="1"/>
  <c r="E98" i="1"/>
  <c r="K98" i="1"/>
  <c r="O98" i="1"/>
  <c r="S98" i="1"/>
  <c r="W98" i="1"/>
  <c r="AA94" i="1"/>
  <c r="M94" i="1"/>
  <c r="I94" i="1"/>
  <c r="G94" i="1"/>
  <c r="P94" i="1"/>
  <c r="Z94" i="1"/>
  <c r="H94" i="1"/>
  <c r="L94" i="1"/>
  <c r="Q94" i="1"/>
  <c r="AB49" i="1"/>
  <c r="E49" i="1"/>
  <c r="L49" i="1"/>
  <c r="T49" i="1"/>
  <c r="AA49" i="1"/>
  <c r="W49" i="1"/>
  <c r="S49" i="1"/>
  <c r="O49" i="1"/>
  <c r="G49" i="1"/>
  <c r="J49" i="1"/>
  <c r="R49" i="1"/>
  <c r="Z49" i="1"/>
  <c r="E216" i="1"/>
  <c r="M219" i="1"/>
  <c r="K219" i="1"/>
  <c r="Q219" i="1"/>
  <c r="U219" i="1"/>
  <c r="AA219" i="1"/>
  <c r="H219" i="1"/>
  <c r="L219" i="1"/>
  <c r="P219" i="1"/>
  <c r="T219" i="1"/>
  <c r="G215" i="1"/>
  <c r="P215" i="1"/>
  <c r="Z215" i="1"/>
  <c r="F215" i="1"/>
  <c r="J215" i="1"/>
  <c r="N215" i="1"/>
  <c r="S215" i="1"/>
  <c r="M216" i="1"/>
  <c r="K216" i="1"/>
  <c r="R216" i="1"/>
  <c r="AB216" i="1"/>
  <c r="H216" i="1"/>
  <c r="L216" i="1"/>
  <c r="Q216" i="1"/>
  <c r="Z191" i="1"/>
  <c r="K191" i="1"/>
  <c r="F191" i="1"/>
  <c r="J191" i="1"/>
  <c r="N191" i="1"/>
  <c r="S191" i="1"/>
  <c r="F143" i="1"/>
  <c r="L143" i="1"/>
  <c r="AA143" i="1"/>
  <c r="M143" i="1"/>
  <c r="I142" i="1"/>
  <c r="R142" i="1"/>
  <c r="J142" i="1"/>
  <c r="S142" i="1"/>
  <c r="R122" i="1"/>
  <c r="I122" i="1"/>
  <c r="Q122" i="1"/>
  <c r="Y122" i="1"/>
  <c r="U98" i="1"/>
  <c r="M98" i="1"/>
  <c r="S94" i="1"/>
  <c r="J94" i="1"/>
  <c r="E142" i="1"/>
  <c r="L122" i="1"/>
  <c r="E122" i="1"/>
  <c r="V98" i="1"/>
  <c r="N98" i="1"/>
  <c r="F98" i="1"/>
  <c r="AB94" i="1"/>
  <c r="K94" i="1"/>
  <c r="V49" i="1"/>
  <c r="F49" i="1"/>
  <c r="I49" i="1"/>
  <c r="Q49" i="1"/>
  <c r="Y49" i="1"/>
  <c r="G69" i="1"/>
  <c r="F69" i="1"/>
  <c r="X49" i="1"/>
  <c r="H49" i="1"/>
  <c r="Y48" i="1"/>
  <c r="Q48" i="1"/>
  <c r="AB48" i="1"/>
  <c r="T48" i="1"/>
  <c r="L48" i="1"/>
  <c r="K48" i="1"/>
  <c r="S48" i="1"/>
  <c r="AA48" i="1"/>
  <c r="AA44" i="1"/>
  <c r="I44" i="1"/>
  <c r="G44" i="1"/>
  <c r="Z44" i="1"/>
  <c r="L44" i="1"/>
  <c r="E69" i="1"/>
  <c r="AB68" i="1"/>
  <c r="I68" i="1"/>
  <c r="S68" i="1"/>
  <c r="N68" i="1"/>
  <c r="J68" i="1"/>
  <c r="F68" i="1"/>
  <c r="G68" i="1"/>
  <c r="P68" i="1"/>
  <c r="M196" i="1"/>
  <c r="E196" i="1"/>
  <c r="D196" i="1" s="1"/>
  <c r="D123" i="1"/>
  <c r="M74" i="1"/>
  <c r="AB47" i="1"/>
  <c r="R47" i="1"/>
  <c r="F47" i="1"/>
  <c r="S44" i="1"/>
  <c r="N44" i="1"/>
  <c r="J44" i="1"/>
  <c r="F44" i="1"/>
  <c r="F48" i="1"/>
  <c r="J48" i="1"/>
  <c r="N48" i="1"/>
  <c r="R48" i="1"/>
  <c r="V48" i="1"/>
  <c r="Z48" i="1"/>
  <c r="I47" i="1"/>
  <c r="Q47" i="1"/>
  <c r="AA47" i="1"/>
  <c r="R68" i="1"/>
  <c r="E68" i="1"/>
  <c r="R69" i="1"/>
  <c r="AB69" i="1"/>
  <c r="U48" i="1"/>
  <c r="P47" i="1"/>
  <c r="AB44" i="1"/>
  <c r="R44" i="1"/>
  <c r="K44" i="1"/>
  <c r="E47" i="1"/>
  <c r="M48" i="1"/>
  <c r="E44" i="1"/>
  <c r="D12" i="1"/>
  <c r="K20" i="1" s="1"/>
  <c r="S69" i="1"/>
  <c r="M68" i="1"/>
  <c r="M194" i="1"/>
  <c r="E194" i="1"/>
  <c r="D192" i="1"/>
  <c r="E191" i="1"/>
  <c r="R191" i="1"/>
  <c r="AB191" i="1"/>
  <c r="M191" i="1"/>
  <c r="J47" i="1"/>
  <c r="G47" i="1"/>
  <c r="O47" i="1"/>
  <c r="S47" i="1"/>
  <c r="X47" i="1"/>
  <c r="T47" i="1"/>
  <c r="L47" i="1"/>
  <c r="M47" i="1"/>
  <c r="E48" i="1"/>
  <c r="M44" i="1"/>
  <c r="I48" i="1"/>
  <c r="AA220" i="1"/>
  <c r="Y220" i="1"/>
  <c r="W220" i="1"/>
  <c r="U220" i="1"/>
  <c r="S220" i="1"/>
  <c r="Q220" i="1"/>
  <c r="O220" i="1"/>
  <c r="K220" i="1"/>
  <c r="G220" i="1"/>
  <c r="AB220" i="1"/>
  <c r="Z220" i="1"/>
  <c r="X220" i="1"/>
  <c r="V220" i="1"/>
  <c r="T220" i="1"/>
  <c r="R220" i="1"/>
  <c r="P220" i="1"/>
  <c r="N220" i="1"/>
  <c r="L220" i="1"/>
  <c r="J220" i="1"/>
  <c r="H220" i="1"/>
  <c r="F220" i="1"/>
  <c r="E220" i="1"/>
  <c r="D221" i="1"/>
  <c r="I220" i="1"/>
  <c r="M220" i="1"/>
  <c r="AA196" i="1"/>
  <c r="Y196" i="1"/>
  <c r="W196" i="1"/>
  <c r="U196" i="1"/>
  <c r="S196" i="1"/>
  <c r="AB196" i="1"/>
  <c r="Z196" i="1"/>
  <c r="X196" i="1"/>
  <c r="V196" i="1"/>
  <c r="R196" i="1"/>
  <c r="P196" i="1"/>
  <c r="N196" i="1"/>
  <c r="L196" i="1"/>
  <c r="J196" i="1"/>
  <c r="H196" i="1"/>
  <c r="F196" i="1"/>
  <c r="T196" i="1"/>
  <c r="Q196" i="1"/>
  <c r="O196" i="1"/>
  <c r="K196" i="1"/>
  <c r="G196" i="1"/>
  <c r="I195" i="1"/>
  <c r="AB194" i="1"/>
  <c r="Z194" i="1"/>
  <c r="V194" i="1"/>
  <c r="T194" i="1"/>
  <c r="R194" i="1"/>
  <c r="P194" i="1"/>
  <c r="N194" i="1"/>
  <c r="L194" i="1"/>
  <c r="J194" i="1"/>
  <c r="G194" i="1"/>
  <c r="AA194" i="1"/>
  <c r="X194" i="1"/>
  <c r="U194" i="1"/>
  <c r="S194" i="1"/>
  <c r="Q194" i="1"/>
  <c r="O194" i="1"/>
  <c r="K194" i="1"/>
  <c r="F194" i="1"/>
  <c r="D190" i="1"/>
  <c r="M195" i="1"/>
  <c r="M193" i="1"/>
  <c r="AA172" i="1"/>
  <c r="Y172" i="1"/>
  <c r="Z172" i="1"/>
  <c r="W172" i="1"/>
  <c r="U172" i="1"/>
  <c r="S172" i="1"/>
  <c r="Q172" i="1"/>
  <c r="O172" i="1"/>
  <c r="K172" i="1"/>
  <c r="I172" i="1"/>
  <c r="G172" i="1"/>
  <c r="AB172" i="1"/>
  <c r="X172" i="1"/>
  <c r="V172" i="1"/>
  <c r="T172" i="1"/>
  <c r="R172" i="1"/>
  <c r="P172" i="1"/>
  <c r="N172" i="1"/>
  <c r="L172" i="1"/>
  <c r="J172" i="1"/>
  <c r="H172" i="1"/>
  <c r="F172" i="1"/>
  <c r="M172" i="1"/>
  <c r="I171" i="1"/>
  <c r="D147" i="1"/>
  <c r="D145" i="1"/>
  <c r="D144" i="1"/>
  <c r="AA74" i="1"/>
  <c r="Y74" i="1"/>
  <c r="W74" i="1"/>
  <c r="U74" i="1"/>
  <c r="S74" i="1"/>
  <c r="Q74" i="1"/>
  <c r="O74" i="1"/>
  <c r="K74" i="1"/>
  <c r="I74" i="1"/>
  <c r="G74" i="1"/>
  <c r="AB74" i="1"/>
  <c r="Z74" i="1"/>
  <c r="X74" i="1"/>
  <c r="V74" i="1"/>
  <c r="T74" i="1"/>
  <c r="R74" i="1"/>
  <c r="P74" i="1"/>
  <c r="N74" i="1"/>
  <c r="L74" i="1"/>
  <c r="J74" i="1"/>
  <c r="H74" i="1"/>
  <c r="F74" i="1"/>
  <c r="AA72" i="1"/>
  <c r="X72" i="1"/>
  <c r="U72" i="1"/>
  <c r="S72" i="1"/>
  <c r="Q72" i="1"/>
  <c r="O72" i="1"/>
  <c r="K72" i="1"/>
  <c r="AB72" i="1"/>
  <c r="Z72" i="1"/>
  <c r="V72" i="1"/>
  <c r="T72" i="1"/>
  <c r="R72" i="1"/>
  <c r="P72" i="1"/>
  <c r="N72" i="1"/>
  <c r="L72" i="1"/>
  <c r="J72" i="1"/>
  <c r="G72" i="1"/>
  <c r="F72" i="1"/>
  <c r="I72" i="1"/>
  <c r="D15" i="1"/>
  <c r="AA70" i="1"/>
  <c r="S70" i="1"/>
  <c r="Q70" i="1"/>
  <c r="N70" i="1"/>
  <c r="L70" i="1"/>
  <c r="J70" i="1"/>
  <c r="G70" i="1"/>
  <c r="AB70" i="1"/>
  <c r="R70" i="1"/>
  <c r="I70" i="1"/>
  <c r="Z70" i="1"/>
  <c r="P70" i="1"/>
  <c r="K70" i="1"/>
  <c r="F70" i="1"/>
  <c r="D13" i="1"/>
  <c r="AB73" i="1"/>
  <c r="Z73" i="1"/>
  <c r="X73" i="1"/>
  <c r="V73" i="1"/>
  <c r="T73" i="1"/>
  <c r="R73" i="1"/>
  <c r="P73" i="1"/>
  <c r="N73" i="1"/>
  <c r="L73" i="1"/>
  <c r="J73" i="1"/>
  <c r="H73" i="1"/>
  <c r="F73" i="1"/>
  <c r="AA73" i="1"/>
  <c r="Y73" i="1"/>
  <c r="W73" i="1"/>
  <c r="U73" i="1"/>
  <c r="S73" i="1"/>
  <c r="Q73" i="1"/>
  <c r="O73" i="1"/>
  <c r="K73" i="1"/>
  <c r="G73" i="1"/>
  <c r="D16" i="1"/>
  <c r="M70" i="1"/>
  <c r="AA195" i="1"/>
  <c r="Y195" i="1"/>
  <c r="W195" i="1"/>
  <c r="U195" i="1"/>
  <c r="S195" i="1"/>
  <c r="Q195" i="1"/>
  <c r="O195" i="1"/>
  <c r="K195" i="1"/>
  <c r="G195" i="1"/>
  <c r="AB195" i="1"/>
  <c r="Z195" i="1"/>
  <c r="X195" i="1"/>
  <c r="V195" i="1"/>
  <c r="T195" i="1"/>
  <c r="R195" i="1"/>
  <c r="P195" i="1"/>
  <c r="N195" i="1"/>
  <c r="L195" i="1"/>
  <c r="J195" i="1"/>
  <c r="H195" i="1"/>
  <c r="F195" i="1"/>
  <c r="AB193" i="1"/>
  <c r="Z193" i="1"/>
  <c r="R193" i="1"/>
  <c r="P193" i="1"/>
  <c r="K193" i="1"/>
  <c r="AA193" i="1"/>
  <c r="S193" i="1"/>
  <c r="Q193" i="1"/>
  <c r="N193" i="1"/>
  <c r="L193" i="1"/>
  <c r="J193" i="1"/>
  <c r="G193" i="1"/>
  <c r="F193" i="1"/>
  <c r="I193" i="1"/>
  <c r="D14" i="1"/>
  <c r="AB171" i="1"/>
  <c r="Z171" i="1"/>
  <c r="X171" i="1"/>
  <c r="V171" i="1"/>
  <c r="T171" i="1"/>
  <c r="R171" i="1"/>
  <c r="P171" i="1"/>
  <c r="N171" i="1"/>
  <c r="L171" i="1"/>
  <c r="J171" i="1"/>
  <c r="H171" i="1"/>
  <c r="F171" i="1"/>
  <c r="AA171" i="1"/>
  <c r="Y171" i="1"/>
  <c r="W171" i="1"/>
  <c r="U171" i="1"/>
  <c r="S171" i="1"/>
  <c r="Q171" i="1"/>
  <c r="O171" i="1"/>
  <c r="K171" i="1"/>
  <c r="G171" i="1"/>
  <c r="M171" i="1"/>
  <c r="D141" i="1"/>
  <c r="D194" i="1" l="1"/>
  <c r="D219" i="1"/>
  <c r="D97" i="1"/>
  <c r="D118" i="1"/>
  <c r="D143" i="1"/>
  <c r="D119" i="1"/>
  <c r="D146" i="1"/>
  <c r="D73" i="1"/>
  <c r="D117" i="1"/>
  <c r="D93" i="1"/>
  <c r="D71" i="1"/>
  <c r="D92" i="1"/>
  <c r="D122" i="1"/>
  <c r="D45" i="1"/>
  <c r="D95" i="1"/>
  <c r="D94" i="1"/>
  <c r="D120" i="1"/>
  <c r="T25" i="1"/>
  <c r="D43" i="1"/>
  <c r="L25" i="1"/>
  <c r="D70" i="1"/>
  <c r="F25" i="1"/>
  <c r="D69" i="1"/>
  <c r="Q25" i="1"/>
  <c r="H25" i="1"/>
  <c r="I25" i="1"/>
  <c r="G25" i="1"/>
  <c r="R25" i="1"/>
  <c r="S25" i="1"/>
  <c r="J19" i="1"/>
  <c r="E25" i="1"/>
  <c r="N25" i="1"/>
  <c r="D72" i="1"/>
  <c r="P25" i="1"/>
  <c r="O25" i="1"/>
  <c r="AB25" i="1"/>
  <c r="D74" i="1"/>
  <c r="P19" i="1"/>
  <c r="D49" i="1"/>
  <c r="D46" i="1"/>
  <c r="AA19" i="1"/>
  <c r="D96" i="1"/>
  <c r="S19" i="1"/>
  <c r="G19" i="1"/>
  <c r="R20" i="1"/>
  <c r="M19" i="1"/>
  <c r="I19" i="1"/>
  <c r="D216" i="1"/>
  <c r="Z20" i="1"/>
  <c r="H19" i="1"/>
  <c r="N19" i="1"/>
  <c r="K19" i="1"/>
  <c r="Z19" i="1"/>
  <c r="L19" i="1"/>
  <c r="E19" i="1"/>
  <c r="AB19" i="1"/>
  <c r="Q19" i="1"/>
  <c r="R19" i="1"/>
  <c r="D142" i="1"/>
  <c r="D98" i="1"/>
  <c r="N20" i="1"/>
  <c r="I20" i="1"/>
  <c r="D68" i="1"/>
  <c r="D47" i="1"/>
  <c r="H20" i="1"/>
  <c r="AA20" i="1"/>
  <c r="D172" i="1"/>
  <c r="J20" i="1"/>
  <c r="S20" i="1"/>
  <c r="E20" i="1"/>
  <c r="M20" i="1"/>
  <c r="AB20" i="1"/>
  <c r="L20" i="1"/>
  <c r="D44" i="1"/>
  <c r="D48" i="1"/>
  <c r="F20" i="1"/>
  <c r="Q20" i="1"/>
  <c r="P20" i="1"/>
  <c r="G20" i="1"/>
  <c r="D193" i="1"/>
  <c r="D191" i="1"/>
  <c r="D195" i="1"/>
  <c r="D171" i="1"/>
  <c r="E22" i="1"/>
  <c r="I22" i="1"/>
  <c r="M22" i="1"/>
  <c r="R22" i="1"/>
  <c r="AB22" i="1"/>
  <c r="H22" i="1"/>
  <c r="L22" i="1"/>
  <c r="Q22" i="1"/>
  <c r="AA22" i="1"/>
  <c r="G22" i="1"/>
  <c r="K22" i="1"/>
  <c r="P22" i="1"/>
  <c r="Z22" i="1"/>
  <c r="F22" i="1"/>
  <c r="J22" i="1"/>
  <c r="N22" i="1"/>
  <c r="S22" i="1"/>
  <c r="F24" i="1"/>
  <c r="J24" i="1"/>
  <c r="N24" i="1"/>
  <c r="R24" i="1"/>
  <c r="V24" i="1"/>
  <c r="Z24" i="1"/>
  <c r="E24" i="1"/>
  <c r="I24" i="1"/>
  <c r="M24" i="1"/>
  <c r="Q24" i="1"/>
  <c r="U24" i="1"/>
  <c r="Y24" i="1"/>
  <c r="H24" i="1"/>
  <c r="L24" i="1"/>
  <c r="P24" i="1"/>
  <c r="T24" i="1"/>
  <c r="X24" i="1"/>
  <c r="AB24" i="1"/>
  <c r="G24" i="1"/>
  <c r="K24" i="1"/>
  <c r="O24" i="1"/>
  <c r="S24" i="1"/>
  <c r="W24" i="1"/>
  <c r="AA24" i="1"/>
  <c r="H23" i="1"/>
  <c r="L23" i="1"/>
  <c r="P23" i="1"/>
  <c r="T23" i="1"/>
  <c r="Z23" i="1"/>
  <c r="G23" i="1"/>
  <c r="K23" i="1"/>
  <c r="O23" i="1"/>
  <c r="S23" i="1"/>
  <c r="X23" i="1"/>
  <c r="F23" i="1"/>
  <c r="J23" i="1"/>
  <c r="N23" i="1"/>
  <c r="R23" i="1"/>
  <c r="V23" i="1"/>
  <c r="AB23" i="1"/>
  <c r="E23" i="1"/>
  <c r="I23" i="1"/>
  <c r="M23" i="1"/>
  <c r="Q23" i="1"/>
  <c r="U23" i="1"/>
  <c r="AA23" i="1"/>
  <c r="AA25" i="1"/>
  <c r="Y25" i="1"/>
  <c r="W25" i="1"/>
  <c r="U25" i="1"/>
  <c r="K25" i="1"/>
  <c r="Z25" i="1"/>
  <c r="X25" i="1"/>
  <c r="V25" i="1"/>
  <c r="J25" i="1"/>
  <c r="F21" i="1"/>
  <c r="J21" i="1"/>
  <c r="N21" i="1"/>
  <c r="S21" i="1"/>
  <c r="E21" i="1"/>
  <c r="I21" i="1"/>
  <c r="M21" i="1"/>
  <c r="R21" i="1"/>
  <c r="AB21" i="1"/>
  <c r="H21" i="1"/>
  <c r="L21" i="1"/>
  <c r="Q21" i="1"/>
  <c r="AA21" i="1"/>
  <c r="G21" i="1"/>
  <c r="K21" i="1"/>
  <c r="P21" i="1"/>
  <c r="Z21" i="1"/>
  <c r="D220" i="1"/>
  <c r="D25" i="1" l="1"/>
  <c r="D24" i="1"/>
  <c r="D19" i="1"/>
  <c r="D20" i="1"/>
  <c r="D21" i="1"/>
  <c r="D23" i="1"/>
  <c r="D22" i="1"/>
</calcChain>
</file>

<file path=xl/sharedStrings.xml><?xml version="1.0" encoding="utf-8"?>
<sst xmlns="http://schemas.openxmlformats.org/spreadsheetml/2006/main" count="539" uniqueCount="69">
  <si>
    <t xml:space="preserve">    各年10月1日現在  単位： 人，％</t>
    <rPh sb="4" eb="5">
      <t>カク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ゲンザイ</t>
    </rPh>
    <rPh sb="15" eb="17">
      <t>タンイ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</si>
  <si>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</si>
  <si>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</si>
  <si>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</si>
  <si>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区  分</t>
    <rPh sb="0" eb="1">
      <t>ク</t>
    </rPh>
    <rPh sb="3" eb="4">
      <t>ブン</t>
    </rPh>
    <phoneticPr fontId="3"/>
  </si>
  <si>
    <t>電  気</t>
    <rPh sb="0" eb="1">
      <t>デン</t>
    </rPh>
    <rPh sb="3" eb="4">
      <t>キ</t>
    </rPh>
    <phoneticPr fontId="3"/>
  </si>
  <si>
    <t>卸売・</t>
    <rPh sb="0" eb="2">
      <t>オロシウ</t>
    </rPh>
    <phoneticPr fontId="3"/>
  </si>
  <si>
    <t>金融・</t>
    <rPh sb="0" eb="1">
      <t>キン</t>
    </rPh>
    <rPh sb="1" eb="2">
      <t>トオル</t>
    </rPh>
    <phoneticPr fontId="3"/>
  </si>
  <si>
    <t xml:space="preserve"> 飲食店,</t>
    <rPh sb="1" eb="3">
      <t>インショク</t>
    </rPh>
    <rPh sb="3" eb="4">
      <t>テン</t>
    </rPh>
    <phoneticPr fontId="3"/>
  </si>
  <si>
    <t xml:space="preserve"> 教　育,</t>
    <rPh sb="1" eb="2">
      <t>キョウ</t>
    </rPh>
    <rPh sb="3" eb="4">
      <t>イク</t>
    </rPh>
    <phoneticPr fontId="3"/>
  </si>
  <si>
    <t>学術研究，専門・技術サービス業</t>
    <phoneticPr fontId="3"/>
  </si>
  <si>
    <t>複　　合
サービス
事　　業</t>
    <rPh sb="0" eb="1">
      <t>フク</t>
    </rPh>
    <rPh sb="3" eb="4">
      <t>ゴウ</t>
    </rPh>
    <rPh sb="10" eb="11">
      <t>コト</t>
    </rPh>
    <rPh sb="13" eb="14">
      <t>ギョウ</t>
    </rPh>
    <phoneticPr fontId="3"/>
  </si>
  <si>
    <t>生活関連サービス業，娯楽業</t>
    <phoneticPr fontId="3"/>
  </si>
  <si>
    <t>サービス業
（他に分類されないもの）</t>
    <rPh sb="4" eb="5">
      <t>ギョウ</t>
    </rPh>
    <phoneticPr fontId="3"/>
  </si>
  <si>
    <t>公　務
（他に分類されないもの）</t>
    <rPh sb="0" eb="1">
      <t>オオヤケ</t>
    </rPh>
    <rPh sb="2" eb="3">
      <t>ツトム</t>
    </rPh>
    <phoneticPr fontId="3"/>
  </si>
  <si>
    <t>総  数</t>
    <rPh sb="0" eb="1">
      <t>フサ</t>
    </rPh>
    <rPh sb="3" eb="4">
      <t>カズ</t>
    </rPh>
    <phoneticPr fontId="3"/>
  </si>
  <si>
    <t>計</t>
    <rPh sb="0" eb="1">
      <t>ケイ</t>
    </rPh>
    <phoneticPr fontId="3"/>
  </si>
  <si>
    <t>農  業</t>
    <rPh sb="0" eb="1">
      <t>ノウ</t>
    </rPh>
    <rPh sb="3" eb="4">
      <t>ギョウ</t>
    </rPh>
    <phoneticPr fontId="3"/>
  </si>
  <si>
    <t>林  業</t>
    <rPh sb="0" eb="1">
      <t>ハヤシ</t>
    </rPh>
    <rPh sb="3" eb="4">
      <t>ギョウ</t>
    </rPh>
    <phoneticPr fontId="3"/>
  </si>
  <si>
    <t>漁  業</t>
    <rPh sb="0" eb="1">
      <t>リョウ</t>
    </rPh>
    <rPh sb="3" eb="4">
      <t>ギョウ</t>
    </rPh>
    <phoneticPr fontId="3"/>
  </si>
  <si>
    <t>鉱  業</t>
    <rPh sb="0" eb="1">
      <t>コウ</t>
    </rPh>
    <rPh sb="3" eb="4">
      <t>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</si>
  <si>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</si>
  <si>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</si>
  <si>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ガ  ス</t>
    <phoneticPr fontId="3"/>
  </si>
  <si>
    <t>情報通信業</t>
    <rPh sb="0" eb="2">
      <t>ジョウホウ</t>
    </rPh>
    <rPh sb="2" eb="5">
      <t>ツウシンギョウ</t>
    </rPh>
    <phoneticPr fontId="3"/>
  </si>
  <si>
    <t>運輸業</t>
    <rPh sb="0" eb="2">
      <t>ウンユ</t>
    </rPh>
    <rPh sb="2" eb="3">
      <t>ギョウ</t>
    </rPh>
    <phoneticPr fontId="3"/>
  </si>
  <si>
    <t>不動産業</t>
    <rPh sb="0" eb="4">
      <t>フドウサンギョウ</t>
    </rPh>
    <phoneticPr fontId="3"/>
  </si>
  <si>
    <t>医療,福祉</t>
    <rPh sb="0" eb="2">
      <t>イリョウ</t>
    </rPh>
    <rPh sb="3" eb="5">
      <t>フクシ</t>
    </rPh>
    <phoneticPr fontId="3"/>
  </si>
  <si>
    <t>熱供給</t>
    <rPh sb="0" eb="3">
      <t>ネツキョウキュウ</t>
    </rPh>
    <phoneticPr fontId="3"/>
  </si>
  <si>
    <t>小売業</t>
    <rPh sb="0" eb="2">
      <t>コウリ</t>
    </rPh>
    <rPh sb="2" eb="3">
      <t>ギョウ</t>
    </rPh>
    <phoneticPr fontId="3"/>
  </si>
  <si>
    <t>保険業</t>
    <rPh sb="0" eb="3">
      <t>ホケンギョウ</t>
    </rPh>
    <phoneticPr fontId="3"/>
  </si>
  <si>
    <t>宿泊業</t>
    <rPh sb="0" eb="2">
      <t>シュクハク</t>
    </rPh>
    <rPh sb="2" eb="3">
      <t>ギョウ</t>
    </rPh>
    <phoneticPr fontId="3"/>
  </si>
  <si>
    <t>学習支援業</t>
    <rPh sb="0" eb="2">
      <t>ガクシュウ</t>
    </rPh>
    <rPh sb="2" eb="4">
      <t>シエン</t>
    </rPh>
    <rPh sb="4" eb="5">
      <t>ギョウ</t>
    </rPh>
    <phoneticPr fontId="3"/>
  </si>
  <si>
    <t>水道業</t>
    <rPh sb="0" eb="3">
      <t>スイドウギョウ</t>
    </rPh>
    <phoneticPr fontId="3"/>
  </si>
  <si>
    <t>人数</t>
    <rPh sb="0" eb="2">
      <t>ニンズウ</t>
    </rPh>
    <phoneticPr fontId="3"/>
  </si>
  <si>
    <t>昭和60年</t>
    <rPh sb="0" eb="2">
      <t>ショウワ</t>
    </rPh>
    <rPh sb="4" eb="5">
      <t>ネン</t>
    </rPh>
    <phoneticPr fontId="3"/>
  </si>
  <si>
    <t>平成 2年</t>
    <rPh sb="0" eb="2">
      <t>ヘイセイ</t>
    </rPh>
    <rPh sb="4" eb="5">
      <t>ネン</t>
    </rPh>
    <phoneticPr fontId="3"/>
  </si>
  <si>
    <t xml:space="preserve">     7年</t>
    <rPh sb="6" eb="7">
      <t>ネン</t>
    </rPh>
    <phoneticPr fontId="3"/>
  </si>
  <si>
    <t xml:space="preserve">    12年</t>
    <rPh sb="6" eb="7">
      <t>ネン</t>
    </rPh>
    <phoneticPr fontId="3"/>
  </si>
  <si>
    <t xml:space="preserve">     17年</t>
    <rPh sb="7" eb="8">
      <t>ネン</t>
    </rPh>
    <phoneticPr fontId="3"/>
  </si>
  <si>
    <t xml:space="preserve">    22年</t>
    <rPh sb="6" eb="7">
      <t>ネン</t>
    </rPh>
    <phoneticPr fontId="3"/>
  </si>
  <si>
    <t>27年</t>
    <rPh sb="2" eb="3">
      <t>ネン</t>
    </rPh>
    <phoneticPr fontId="3"/>
  </si>
  <si>
    <t>-</t>
    <phoneticPr fontId="3"/>
  </si>
  <si>
    <t>-</t>
  </si>
  <si>
    <t>-</t>
    <phoneticPr fontId="3"/>
  </si>
  <si>
    <t>-</t>
    <phoneticPr fontId="3"/>
  </si>
  <si>
    <t>-</t>
    <phoneticPr fontId="3"/>
  </si>
  <si>
    <t>【大仙市】</t>
    <rPh sb="1" eb="3">
      <t>ダイセン</t>
    </rPh>
    <rPh sb="3" eb="4">
      <t>シ</t>
    </rPh>
    <phoneticPr fontId="3"/>
  </si>
  <si>
    <t>【大曲地域】</t>
    <rPh sb="1" eb="3">
      <t>オオマガリ</t>
    </rPh>
    <rPh sb="3" eb="5">
      <t>チイキ</t>
    </rPh>
    <phoneticPr fontId="3"/>
  </si>
  <si>
    <t>【神岡地域】</t>
    <rPh sb="1" eb="3">
      <t>カミオカ</t>
    </rPh>
    <rPh sb="3" eb="5">
      <t>チイキ</t>
    </rPh>
    <phoneticPr fontId="3"/>
  </si>
  <si>
    <t>【西仙北地域】</t>
    <rPh sb="1" eb="2">
      <t>ニシ</t>
    </rPh>
    <rPh sb="2" eb="4">
      <t>センボク</t>
    </rPh>
    <rPh sb="4" eb="6">
      <t>チイキ</t>
    </rPh>
    <phoneticPr fontId="3"/>
  </si>
  <si>
    <t>【中仙地域】</t>
    <rPh sb="1" eb="3">
      <t>ナカセン</t>
    </rPh>
    <rPh sb="3" eb="5">
      <t>チイキ</t>
    </rPh>
    <phoneticPr fontId="3"/>
  </si>
  <si>
    <t>【協和地域】</t>
    <rPh sb="1" eb="3">
      <t>キョウワ</t>
    </rPh>
    <rPh sb="3" eb="5">
      <t>チイキ</t>
    </rPh>
    <phoneticPr fontId="3"/>
  </si>
  <si>
    <t>【南外地域】</t>
    <rPh sb="1" eb="3">
      <t>ナンガイ</t>
    </rPh>
    <rPh sb="3" eb="5">
      <t>チイキ</t>
    </rPh>
    <phoneticPr fontId="3"/>
  </si>
  <si>
    <t>【仙北地域】</t>
    <rPh sb="1" eb="3">
      <t>センボク</t>
    </rPh>
    <rPh sb="3" eb="5">
      <t>チイキ</t>
    </rPh>
    <phoneticPr fontId="3"/>
  </si>
  <si>
    <t>【太田地域】</t>
    <rPh sb="1" eb="3">
      <t>オオタ</t>
    </rPh>
    <rPh sb="3" eb="5">
      <t>チイキ</t>
    </rPh>
    <phoneticPr fontId="3"/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</si>
  <si>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</si>
  <si>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>（注１）総数には、分類不能の産業も含まれている。</t>
    <rPh sb="1" eb="2">
      <t>チュウ</t>
    </rPh>
    <rPh sb="4" eb="6">
      <t>ソウスウ</t>
    </rPh>
    <rPh sb="9" eb="11">
      <t>ブンルイ</t>
    </rPh>
    <rPh sb="11" eb="13">
      <t>フノウ</t>
    </rPh>
    <rPh sb="14" eb="16">
      <t>サンギョウ</t>
    </rPh>
    <rPh sb="17" eb="18">
      <t>フク</t>
    </rPh>
    <phoneticPr fontId="3"/>
  </si>
  <si>
    <t>（注２）平成12年以前の飲食店は、卸売・小売業に含められていた。</t>
    <rPh sb="1" eb="2">
      <t>チュウ</t>
    </rPh>
    <rPh sb="4" eb="6">
      <t>ヘイセイ</t>
    </rPh>
    <rPh sb="8" eb="9">
      <t>ネン</t>
    </rPh>
    <rPh sb="9" eb="11">
      <t>イゼン</t>
    </rPh>
    <rPh sb="12" eb="14">
      <t>インショク</t>
    </rPh>
    <rPh sb="14" eb="15">
      <t>テン</t>
    </rPh>
    <rPh sb="17" eb="19">
      <t>オロシウリ</t>
    </rPh>
    <rPh sb="20" eb="22">
      <t>コウ</t>
    </rPh>
    <rPh sb="22" eb="23">
      <t>ギョウ</t>
    </rPh>
    <rPh sb="24" eb="25">
      <t>フク</t>
    </rPh>
    <phoneticPr fontId="3"/>
  </si>
  <si>
    <t>（注３）平成12年以前は運輸業と通信業は、「運輸・通信業」として含められていた。</t>
    <rPh sb="1" eb="2">
      <t>チュウ</t>
    </rPh>
    <rPh sb="4" eb="6">
      <t>ヘイセイ</t>
    </rPh>
    <rPh sb="8" eb="9">
      <t>ネン</t>
    </rPh>
    <rPh sb="9" eb="11">
      <t>イゼン</t>
    </rPh>
    <rPh sb="12" eb="15">
      <t>ウンユギョウ</t>
    </rPh>
    <rPh sb="16" eb="19">
      <t>ツウシンギョウ</t>
    </rPh>
    <rPh sb="22" eb="24">
      <t>ウンユ</t>
    </rPh>
    <rPh sb="25" eb="28">
      <t>ツウシンギョウ</t>
    </rPh>
    <rPh sb="32" eb="33">
      <t>フク</t>
    </rPh>
    <phoneticPr fontId="3"/>
  </si>
  <si>
    <t>分類不能
の産業</t>
    <rPh sb="0" eb="2">
      <t>ブンルイ</t>
    </rPh>
    <rPh sb="2" eb="4">
      <t>フノウ</t>
    </rPh>
    <rPh sb="6" eb="8">
      <t>サンギョウ</t>
    </rPh>
    <phoneticPr fontId="3"/>
  </si>
  <si>
    <t>学術研究，専門・技術サービス業</t>
    <phoneticPr fontId="3"/>
  </si>
  <si>
    <t>生活関連サービス業，娯楽業</t>
    <phoneticPr fontId="3"/>
  </si>
  <si>
    <t>ガ  ス</t>
    <phoneticPr fontId="3"/>
  </si>
  <si>
    <t>-</t>
    <phoneticPr fontId="3"/>
  </si>
  <si>
    <t>令和 2年</t>
    <rPh sb="0" eb="2">
      <t>レイワ</t>
    </rPh>
    <rPh sb="4" eb="5">
      <t>ネン</t>
    </rPh>
    <phoneticPr fontId="3"/>
  </si>
  <si>
    <t>構成比（％）</t>
    <phoneticPr fontId="3"/>
  </si>
  <si>
    <t>令和 2年</t>
    <phoneticPr fontId="3"/>
  </si>
  <si>
    <t>地域別産業（大分類）別就業者数の推移</t>
    <rPh sb="0" eb="2">
      <t>チイキ</t>
    </rPh>
    <rPh sb="2" eb="3">
      <t>ベツ</t>
    </rPh>
    <rPh sb="3" eb="5">
      <t>サンギョウ</t>
    </rPh>
    <rPh sb="6" eb="9">
      <t>ダイブンルイ</t>
    </rPh>
    <rPh sb="10" eb="11">
      <t>ベツ</t>
    </rPh>
    <rPh sb="11" eb="14">
      <t>シュウギョウシャ</t>
    </rPh>
    <rPh sb="14" eb="15">
      <t>スウ</t>
    </rPh>
    <rPh sb="16" eb="18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</si>
</sst>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color indexed="10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1"/>
      <color theme="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"/>
      <name val="Arial Unicode MS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 wrapText="1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Border="1" applyAlignment="1">
      <alignment vertical="center" wrapText="1"/>
    </xf>
    <xf numFmtId="38" fontId="8" fillId="0" borderId="0" xfId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Fill="1" applyAlignment="1">
      <alignment vertical="center"/>
    </xf>
    <xf numFmtId="38" fontId="10" fillId="0" borderId="0" xfId="1" applyFont="1" applyFill="1" applyAlignment="1">
      <alignment vertical="center"/>
    </xf>
    <xf numFmtId="38" fontId="10" fillId="2" borderId="0" xfId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/>
    </xf>
    <xf numFmtId="38" fontId="10" fillId="3" borderId="9" xfId="1" applyFont="1" applyFill="1" applyBorder="1" applyAlignment="1">
      <alignment horizontal="right" vertical="center"/>
    </xf>
    <xf numFmtId="38" fontId="10" fillId="3" borderId="10" xfId="1" applyFont="1" applyFill="1" applyBorder="1" applyAlignment="1">
      <alignment horizontal="right" vertical="center"/>
    </xf>
    <xf numFmtId="38" fontId="10" fillId="3" borderId="8" xfId="1" applyFont="1" applyFill="1" applyBorder="1" applyAlignment="1">
      <alignment horizontal="right" vertical="center"/>
    </xf>
    <xf numFmtId="0" fontId="10" fillId="5" borderId="8" xfId="0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vertical="center"/>
    </xf>
    <xf numFmtId="38" fontId="13" fillId="0" borderId="10" xfId="1" applyFont="1" applyFill="1" applyBorder="1" applyAlignment="1">
      <alignment vertical="center"/>
    </xf>
    <xf numFmtId="38" fontId="13" fillId="0" borderId="8" xfId="1" applyFont="1" applyFill="1" applyBorder="1" applyAlignment="1">
      <alignment vertical="center"/>
    </xf>
    <xf numFmtId="176" fontId="13" fillId="0" borderId="9" xfId="1" applyNumberFormat="1" applyFont="1" applyFill="1" applyBorder="1" applyAlignment="1">
      <alignment vertical="center"/>
    </xf>
    <xf numFmtId="176" fontId="13" fillId="0" borderId="10" xfId="1" applyNumberFormat="1" applyFont="1" applyFill="1" applyBorder="1" applyAlignment="1">
      <alignment vertical="center"/>
    </xf>
    <xf numFmtId="176" fontId="13" fillId="0" borderId="8" xfId="1" applyNumberFormat="1" applyFont="1" applyFill="1" applyBorder="1" applyAlignment="1">
      <alignment vertical="center"/>
    </xf>
    <xf numFmtId="38" fontId="10" fillId="2" borderId="8" xfId="1" applyFont="1" applyFill="1" applyBorder="1" applyAlignment="1">
      <alignment horizontal="center" vertical="center" shrinkToFit="1"/>
    </xf>
    <xf numFmtId="38" fontId="13" fillId="4" borderId="9" xfId="1" applyFont="1" applyFill="1" applyBorder="1" applyAlignment="1">
      <alignment vertical="center"/>
    </xf>
    <xf numFmtId="38" fontId="13" fillId="4" borderId="10" xfId="1" applyFont="1" applyFill="1" applyBorder="1" applyAlignment="1">
      <alignment vertical="center"/>
    </xf>
    <xf numFmtId="38" fontId="10" fillId="2" borderId="0" xfId="1" applyFont="1" applyFill="1" applyBorder="1" applyAlignment="1">
      <alignment horizontal="center" vertical="center" shrinkToFit="1"/>
    </xf>
    <xf numFmtId="38" fontId="13" fillId="0" borderId="9" xfId="1" applyFont="1" applyFill="1" applyBorder="1" applyAlignment="1">
      <alignment horizontal="right" vertical="center"/>
    </xf>
    <xf numFmtId="38" fontId="13" fillId="4" borderId="9" xfId="1" applyFont="1" applyFill="1" applyBorder="1" applyAlignment="1">
      <alignment horizontal="right" vertical="center"/>
    </xf>
    <xf numFmtId="38" fontId="13" fillId="0" borderId="10" xfId="1" applyFont="1" applyFill="1" applyBorder="1" applyAlignment="1">
      <alignment horizontal="right" vertical="center"/>
    </xf>
    <xf numFmtId="38" fontId="13" fillId="4" borderId="10" xfId="1" applyFont="1" applyFill="1" applyBorder="1" applyAlignment="1">
      <alignment horizontal="right" vertical="center"/>
    </xf>
    <xf numFmtId="38" fontId="13" fillId="0" borderId="8" xfId="1" applyFont="1" applyFill="1" applyBorder="1" applyAlignment="1">
      <alignment horizontal="right" vertical="center"/>
    </xf>
    <xf numFmtId="176" fontId="13" fillId="0" borderId="9" xfId="1" applyNumberFormat="1" applyFont="1" applyFill="1" applyBorder="1" applyAlignment="1">
      <alignment horizontal="right" vertical="center"/>
    </xf>
    <xf numFmtId="176" fontId="13" fillId="0" borderId="10" xfId="1" applyNumberFormat="1" applyFont="1" applyFill="1" applyBorder="1" applyAlignment="1">
      <alignment horizontal="right" vertical="center"/>
    </xf>
    <xf numFmtId="176" fontId="13" fillId="0" borderId="8" xfId="1" applyNumberFormat="1" applyFont="1" applyFill="1" applyBorder="1" applyAlignment="1">
      <alignment horizontal="right" vertical="center"/>
    </xf>
    <xf numFmtId="38" fontId="10" fillId="2" borderId="6" xfId="1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38" fontId="10" fillId="2" borderId="0" xfId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38" fontId="10" fillId="2" borderId="0" xfId="1" applyFont="1" applyFill="1" applyBorder="1" applyAlignment="1">
      <alignment horizontal="distributed" vertical="center" justifyLastLine="1" shrinkToFit="1"/>
    </xf>
    <xf numFmtId="0" fontId="9" fillId="2" borderId="2" xfId="0" applyFont="1" applyFill="1" applyBorder="1" applyAlignment="1">
      <alignment horizontal="distributed" vertical="center" justifyLastLine="1" shrinkToFit="1"/>
    </xf>
    <xf numFmtId="38" fontId="11" fillId="2" borderId="3" xfId="1" applyFont="1" applyFill="1" applyBorder="1" applyAlignment="1">
      <alignment horizontal="center" vertical="center" wrapText="1"/>
    </xf>
    <xf numFmtId="38" fontId="12" fillId="2" borderId="4" xfId="1" applyFont="1" applyFill="1" applyBorder="1" applyAlignment="1">
      <alignment horizontal="center" vertical="center" wrapText="1"/>
    </xf>
    <xf numFmtId="38" fontId="11" fillId="2" borderId="0" xfId="1" applyFont="1" applyFill="1" applyBorder="1" applyAlignment="1">
      <alignment horizontal="distributed" vertical="center" justifyLastLine="1" shrinkToFit="1"/>
    </xf>
    <xf numFmtId="0" fontId="11" fillId="2" borderId="2" xfId="0" applyFont="1" applyFill="1" applyBorder="1" applyAlignment="1">
      <alignment horizontal="distributed" vertical="center" justifyLastLine="1" shrinkToFit="1"/>
    </xf>
    <xf numFmtId="38" fontId="10" fillId="2" borderId="7" xfId="1" applyFont="1" applyFill="1" applyBorder="1" applyAlignment="1">
      <alignment horizontal="center" vertical="center" shrinkToFit="1"/>
    </xf>
    <xf numFmtId="38" fontId="10" fillId="2" borderId="11" xfId="1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38" fontId="11" fillId="2" borderId="3" xfId="1" applyFont="1" applyFill="1" applyBorder="1" applyAlignment="1">
      <alignment horizontal="center" vertical="center" wrapText="1" justifyLastLine="1" shrinkToFit="1"/>
    </xf>
    <xf numFmtId="38" fontId="11" fillId="2" borderId="3" xfId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distributed" vertical="center" justifyLastLine="1" shrinkToFit="1"/>
    </xf>
    <xf numFmtId="0" fontId="11" fillId="2" borderId="0" xfId="0" applyFont="1" applyFill="1" applyBorder="1" applyAlignment="1">
      <alignment horizontal="distributed" vertical="center" justifyLastLine="1" shrinkToFit="1"/>
    </xf>
    <xf numFmtId="38" fontId="10" fillId="2" borderId="8" xfId="1" applyFont="1" applyFill="1" applyBorder="1" applyAlignment="1">
      <alignment horizontal="center" vertical="center" shrinkToFit="1"/>
    </xf>
    <xf numFmtId="38" fontId="10" fillId="2" borderId="9" xfId="1" applyFont="1" applyFill="1" applyBorder="1" applyAlignment="1">
      <alignment horizontal="center" vertical="center" shrinkToFit="1"/>
    </xf>
    <xf numFmtId="38" fontId="10" fillId="2" borderId="3" xfId="1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horizontal="right" vertical="center"/>
    </xf>
    <xf numFmtId="38" fontId="10" fillId="2" borderId="5" xfId="1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38" fontId="10" fillId="2" borderId="7" xfId="1" applyFont="1" applyFill="1" applyBorder="1" applyAlignment="1">
      <alignment horizontal="center" vertical="center" wrapText="1" shrinkToFit="1"/>
    </xf>
    <xf numFmtId="38" fontId="10" fillId="3" borderId="12" xfId="1" applyFont="1" applyFill="1" applyBorder="1" applyAlignment="1">
      <alignment horizontal="center" vertical="center" textRotation="255"/>
    </xf>
    <xf numFmtId="38" fontId="10" fillId="3" borderId="10" xfId="1" applyFont="1" applyFill="1" applyBorder="1" applyAlignment="1">
      <alignment horizontal="center" vertical="center" textRotation="255"/>
    </xf>
    <xf numFmtId="38" fontId="10" fillId="3" borderId="8" xfId="1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241"/>
  <sheetViews>
    <sheetView showGridLines="0" tabSelected="1" view="pageBreakPreview" zoomScaleNormal="100" zoomScaleSheetLayoutView="100" workbookViewId="0">
      <selection activeCell="B3" sqref="B3"/>
    </sheetView>
  </sheetViews>
  <sheetFormatPr defaultRowHeight="12" x14ac:dyDescent="0.15"/>
  <cols>
    <col min="1" max="1" width="4.625" style="2" customWidth="1"/>
    <col min="2" max="2" width="3.625" style="2" customWidth="1"/>
    <col min="3" max="3" width="10.25" style="2" customWidth="1"/>
    <col min="4" max="30" width="8.625" style="2" customWidth="1"/>
    <col min="31" max="257" width="9" style="2"/>
    <col min="258" max="258" width="3.625" style="2" customWidth="1"/>
    <col min="259" max="259" width="10.25" style="2" customWidth="1"/>
    <col min="260" max="286" width="8.625" style="2" customWidth="1"/>
    <col min="287" max="513" width="9" style="2"/>
    <col min="514" max="514" width="3.625" style="2" customWidth="1"/>
    <col min="515" max="515" width="10.25" style="2" customWidth="1"/>
    <col min="516" max="542" width="8.625" style="2" customWidth="1"/>
    <col min="543" max="769" width="9" style="2"/>
    <col min="770" max="770" width="3.625" style="2" customWidth="1"/>
    <col min="771" max="771" width="10.25" style="2" customWidth="1"/>
    <col min="772" max="798" width="8.625" style="2" customWidth="1"/>
    <col min="799" max="1025" width="9" style="2"/>
    <col min="1026" max="1026" width="3.625" style="2" customWidth="1"/>
    <col min="1027" max="1027" width="10.25" style="2" customWidth="1"/>
    <col min="1028" max="1054" width="8.625" style="2" customWidth="1"/>
    <col min="1055" max="1281" width="9" style="2"/>
    <col min="1282" max="1282" width="3.625" style="2" customWidth="1"/>
    <col min="1283" max="1283" width="10.25" style="2" customWidth="1"/>
    <col min="1284" max="1310" width="8.625" style="2" customWidth="1"/>
    <col min="1311" max="1537" width="9" style="2"/>
    <col min="1538" max="1538" width="3.625" style="2" customWidth="1"/>
    <col min="1539" max="1539" width="10.25" style="2" customWidth="1"/>
    <col min="1540" max="1566" width="8.625" style="2" customWidth="1"/>
    <col min="1567" max="1793" width="9" style="2"/>
    <col min="1794" max="1794" width="3.625" style="2" customWidth="1"/>
    <col min="1795" max="1795" width="10.25" style="2" customWidth="1"/>
    <col min="1796" max="1822" width="8.625" style="2" customWidth="1"/>
    <col min="1823" max="2049" width="9" style="2"/>
    <col min="2050" max="2050" width="3.625" style="2" customWidth="1"/>
    <col min="2051" max="2051" width="10.25" style="2" customWidth="1"/>
    <col min="2052" max="2078" width="8.625" style="2" customWidth="1"/>
    <col min="2079" max="2305" width="9" style="2"/>
    <col min="2306" max="2306" width="3.625" style="2" customWidth="1"/>
    <col min="2307" max="2307" width="10.25" style="2" customWidth="1"/>
    <col min="2308" max="2334" width="8.625" style="2" customWidth="1"/>
    <col min="2335" max="2561" width="9" style="2"/>
    <col min="2562" max="2562" width="3.625" style="2" customWidth="1"/>
    <col min="2563" max="2563" width="10.25" style="2" customWidth="1"/>
    <col min="2564" max="2590" width="8.625" style="2" customWidth="1"/>
    <col min="2591" max="2817" width="9" style="2"/>
    <col min="2818" max="2818" width="3.625" style="2" customWidth="1"/>
    <col min="2819" max="2819" width="10.25" style="2" customWidth="1"/>
    <col min="2820" max="2846" width="8.625" style="2" customWidth="1"/>
    <col min="2847" max="3073" width="9" style="2"/>
    <col min="3074" max="3074" width="3.625" style="2" customWidth="1"/>
    <col min="3075" max="3075" width="10.25" style="2" customWidth="1"/>
    <col min="3076" max="3102" width="8.625" style="2" customWidth="1"/>
    <col min="3103" max="3329" width="9" style="2"/>
    <col min="3330" max="3330" width="3.625" style="2" customWidth="1"/>
    <col min="3331" max="3331" width="10.25" style="2" customWidth="1"/>
    <col min="3332" max="3358" width="8.625" style="2" customWidth="1"/>
    <col min="3359" max="3585" width="9" style="2"/>
    <col min="3586" max="3586" width="3.625" style="2" customWidth="1"/>
    <col min="3587" max="3587" width="10.25" style="2" customWidth="1"/>
    <col min="3588" max="3614" width="8.625" style="2" customWidth="1"/>
    <col min="3615" max="3841" width="9" style="2"/>
    <col min="3842" max="3842" width="3.625" style="2" customWidth="1"/>
    <col min="3843" max="3843" width="10.25" style="2" customWidth="1"/>
    <col min="3844" max="3870" width="8.625" style="2" customWidth="1"/>
    <col min="3871" max="4097" width="9" style="2"/>
    <col min="4098" max="4098" width="3.625" style="2" customWidth="1"/>
    <col min="4099" max="4099" width="10.25" style="2" customWidth="1"/>
    <col min="4100" max="4126" width="8.625" style="2" customWidth="1"/>
    <col min="4127" max="4353" width="9" style="2"/>
    <col min="4354" max="4354" width="3.625" style="2" customWidth="1"/>
    <col min="4355" max="4355" width="10.25" style="2" customWidth="1"/>
    <col min="4356" max="4382" width="8.625" style="2" customWidth="1"/>
    <col min="4383" max="4609" width="9" style="2"/>
    <col min="4610" max="4610" width="3.625" style="2" customWidth="1"/>
    <col min="4611" max="4611" width="10.25" style="2" customWidth="1"/>
    <col min="4612" max="4638" width="8.625" style="2" customWidth="1"/>
    <col min="4639" max="4865" width="9" style="2"/>
    <col min="4866" max="4866" width="3.625" style="2" customWidth="1"/>
    <col min="4867" max="4867" width="10.25" style="2" customWidth="1"/>
    <col min="4868" max="4894" width="8.625" style="2" customWidth="1"/>
    <col min="4895" max="5121" width="9" style="2"/>
    <col min="5122" max="5122" width="3.625" style="2" customWidth="1"/>
    <col min="5123" max="5123" width="10.25" style="2" customWidth="1"/>
    <col min="5124" max="5150" width="8.625" style="2" customWidth="1"/>
    <col min="5151" max="5377" width="9" style="2"/>
    <col min="5378" max="5378" width="3.625" style="2" customWidth="1"/>
    <col min="5379" max="5379" width="10.25" style="2" customWidth="1"/>
    <col min="5380" max="5406" width="8.625" style="2" customWidth="1"/>
    <col min="5407" max="5633" width="9" style="2"/>
    <col min="5634" max="5634" width="3.625" style="2" customWidth="1"/>
    <col min="5635" max="5635" width="10.25" style="2" customWidth="1"/>
    <col min="5636" max="5662" width="8.625" style="2" customWidth="1"/>
    <col min="5663" max="5889" width="9" style="2"/>
    <col min="5890" max="5890" width="3.625" style="2" customWidth="1"/>
    <col min="5891" max="5891" width="10.25" style="2" customWidth="1"/>
    <col min="5892" max="5918" width="8.625" style="2" customWidth="1"/>
    <col min="5919" max="6145" width="9" style="2"/>
    <col min="6146" max="6146" width="3.625" style="2" customWidth="1"/>
    <col min="6147" max="6147" width="10.25" style="2" customWidth="1"/>
    <col min="6148" max="6174" width="8.625" style="2" customWidth="1"/>
    <col min="6175" max="6401" width="9" style="2"/>
    <col min="6402" max="6402" width="3.625" style="2" customWidth="1"/>
    <col min="6403" max="6403" width="10.25" style="2" customWidth="1"/>
    <col min="6404" max="6430" width="8.625" style="2" customWidth="1"/>
    <col min="6431" max="6657" width="9" style="2"/>
    <col min="6658" max="6658" width="3.625" style="2" customWidth="1"/>
    <col min="6659" max="6659" width="10.25" style="2" customWidth="1"/>
    <col min="6660" max="6686" width="8.625" style="2" customWidth="1"/>
    <col min="6687" max="6913" width="9" style="2"/>
    <col min="6914" max="6914" width="3.625" style="2" customWidth="1"/>
    <col min="6915" max="6915" width="10.25" style="2" customWidth="1"/>
    <col min="6916" max="6942" width="8.625" style="2" customWidth="1"/>
    <col min="6943" max="7169" width="9" style="2"/>
    <col min="7170" max="7170" width="3.625" style="2" customWidth="1"/>
    <col min="7171" max="7171" width="10.25" style="2" customWidth="1"/>
    <col min="7172" max="7198" width="8.625" style="2" customWidth="1"/>
    <col min="7199" max="7425" width="9" style="2"/>
    <col min="7426" max="7426" width="3.625" style="2" customWidth="1"/>
    <col min="7427" max="7427" width="10.25" style="2" customWidth="1"/>
    <col min="7428" max="7454" width="8.625" style="2" customWidth="1"/>
    <col min="7455" max="7681" width="9" style="2"/>
    <col min="7682" max="7682" width="3.625" style="2" customWidth="1"/>
    <col min="7683" max="7683" width="10.25" style="2" customWidth="1"/>
    <col min="7684" max="7710" width="8.625" style="2" customWidth="1"/>
    <col min="7711" max="7937" width="9" style="2"/>
    <col min="7938" max="7938" width="3.625" style="2" customWidth="1"/>
    <col min="7939" max="7939" width="10.25" style="2" customWidth="1"/>
    <col min="7940" max="7966" width="8.625" style="2" customWidth="1"/>
    <col min="7967" max="8193" width="9" style="2"/>
    <col min="8194" max="8194" width="3.625" style="2" customWidth="1"/>
    <col min="8195" max="8195" width="10.25" style="2" customWidth="1"/>
    <col min="8196" max="8222" width="8.625" style="2" customWidth="1"/>
    <col min="8223" max="8449" width="9" style="2"/>
    <col min="8450" max="8450" width="3.625" style="2" customWidth="1"/>
    <col min="8451" max="8451" width="10.25" style="2" customWidth="1"/>
    <col min="8452" max="8478" width="8.625" style="2" customWidth="1"/>
    <col min="8479" max="8705" width="9" style="2"/>
    <col min="8706" max="8706" width="3.625" style="2" customWidth="1"/>
    <col min="8707" max="8707" width="10.25" style="2" customWidth="1"/>
    <col min="8708" max="8734" width="8.625" style="2" customWidth="1"/>
    <col min="8735" max="8961" width="9" style="2"/>
    <col min="8962" max="8962" width="3.625" style="2" customWidth="1"/>
    <col min="8963" max="8963" width="10.25" style="2" customWidth="1"/>
    <col min="8964" max="8990" width="8.625" style="2" customWidth="1"/>
    <col min="8991" max="9217" width="9" style="2"/>
    <col min="9218" max="9218" width="3.625" style="2" customWidth="1"/>
    <col min="9219" max="9219" width="10.25" style="2" customWidth="1"/>
    <col min="9220" max="9246" width="8.625" style="2" customWidth="1"/>
    <col min="9247" max="9473" width="9" style="2"/>
    <col min="9474" max="9474" width="3.625" style="2" customWidth="1"/>
    <col min="9475" max="9475" width="10.25" style="2" customWidth="1"/>
    <col min="9476" max="9502" width="8.625" style="2" customWidth="1"/>
    <col min="9503" max="9729" width="9" style="2"/>
    <col min="9730" max="9730" width="3.625" style="2" customWidth="1"/>
    <col min="9731" max="9731" width="10.25" style="2" customWidth="1"/>
    <col min="9732" max="9758" width="8.625" style="2" customWidth="1"/>
    <col min="9759" max="9985" width="9" style="2"/>
    <col min="9986" max="9986" width="3.625" style="2" customWidth="1"/>
    <col min="9987" max="9987" width="10.25" style="2" customWidth="1"/>
    <col min="9988" max="10014" width="8.625" style="2" customWidth="1"/>
    <col min="10015" max="10241" width="9" style="2"/>
    <col min="10242" max="10242" width="3.625" style="2" customWidth="1"/>
    <col min="10243" max="10243" width="10.25" style="2" customWidth="1"/>
    <col min="10244" max="10270" width="8.625" style="2" customWidth="1"/>
    <col min="10271" max="10497" width="9" style="2"/>
    <col min="10498" max="10498" width="3.625" style="2" customWidth="1"/>
    <col min="10499" max="10499" width="10.25" style="2" customWidth="1"/>
    <col min="10500" max="10526" width="8.625" style="2" customWidth="1"/>
    <col min="10527" max="10753" width="9" style="2"/>
    <col min="10754" max="10754" width="3.625" style="2" customWidth="1"/>
    <col min="10755" max="10755" width="10.25" style="2" customWidth="1"/>
    <col min="10756" max="10782" width="8.625" style="2" customWidth="1"/>
    <col min="10783" max="11009" width="9" style="2"/>
    <col min="11010" max="11010" width="3.625" style="2" customWidth="1"/>
    <col min="11011" max="11011" width="10.25" style="2" customWidth="1"/>
    <col min="11012" max="11038" width="8.625" style="2" customWidth="1"/>
    <col min="11039" max="11265" width="9" style="2"/>
    <col min="11266" max="11266" width="3.625" style="2" customWidth="1"/>
    <col min="11267" max="11267" width="10.25" style="2" customWidth="1"/>
    <col min="11268" max="11294" width="8.625" style="2" customWidth="1"/>
    <col min="11295" max="11521" width="9" style="2"/>
    <col min="11522" max="11522" width="3.625" style="2" customWidth="1"/>
    <col min="11523" max="11523" width="10.25" style="2" customWidth="1"/>
    <col min="11524" max="11550" width="8.625" style="2" customWidth="1"/>
    <col min="11551" max="11777" width="9" style="2"/>
    <col min="11778" max="11778" width="3.625" style="2" customWidth="1"/>
    <col min="11779" max="11779" width="10.25" style="2" customWidth="1"/>
    <col min="11780" max="11806" width="8.625" style="2" customWidth="1"/>
    <col min="11807" max="12033" width="9" style="2"/>
    <col min="12034" max="12034" width="3.625" style="2" customWidth="1"/>
    <col min="12035" max="12035" width="10.25" style="2" customWidth="1"/>
    <col min="12036" max="12062" width="8.625" style="2" customWidth="1"/>
    <col min="12063" max="12289" width="9" style="2"/>
    <col min="12290" max="12290" width="3.625" style="2" customWidth="1"/>
    <col min="12291" max="12291" width="10.25" style="2" customWidth="1"/>
    <col min="12292" max="12318" width="8.625" style="2" customWidth="1"/>
    <col min="12319" max="12545" width="9" style="2"/>
    <col min="12546" max="12546" width="3.625" style="2" customWidth="1"/>
    <col min="12547" max="12547" width="10.25" style="2" customWidth="1"/>
    <col min="12548" max="12574" width="8.625" style="2" customWidth="1"/>
    <col min="12575" max="12801" width="9" style="2"/>
    <col min="12802" max="12802" width="3.625" style="2" customWidth="1"/>
    <col min="12803" max="12803" width="10.25" style="2" customWidth="1"/>
    <col min="12804" max="12830" width="8.625" style="2" customWidth="1"/>
    <col min="12831" max="13057" width="9" style="2"/>
    <col min="13058" max="13058" width="3.625" style="2" customWidth="1"/>
    <col min="13059" max="13059" width="10.25" style="2" customWidth="1"/>
    <col min="13060" max="13086" width="8.625" style="2" customWidth="1"/>
    <col min="13087" max="13313" width="9" style="2"/>
    <col min="13314" max="13314" width="3.625" style="2" customWidth="1"/>
    <col min="13315" max="13315" width="10.25" style="2" customWidth="1"/>
    <col min="13316" max="13342" width="8.625" style="2" customWidth="1"/>
    <col min="13343" max="13569" width="9" style="2"/>
    <col min="13570" max="13570" width="3.625" style="2" customWidth="1"/>
    <col min="13571" max="13571" width="10.25" style="2" customWidth="1"/>
    <col min="13572" max="13598" width="8.625" style="2" customWidth="1"/>
    <col min="13599" max="13825" width="9" style="2"/>
    <col min="13826" max="13826" width="3.625" style="2" customWidth="1"/>
    <col min="13827" max="13827" width="10.25" style="2" customWidth="1"/>
    <col min="13828" max="13854" width="8.625" style="2" customWidth="1"/>
    <col min="13855" max="14081" width="9" style="2"/>
    <col min="14082" max="14082" width="3.625" style="2" customWidth="1"/>
    <col min="14083" max="14083" width="10.25" style="2" customWidth="1"/>
    <col min="14084" max="14110" width="8.625" style="2" customWidth="1"/>
    <col min="14111" max="14337" width="9" style="2"/>
    <col min="14338" max="14338" width="3.625" style="2" customWidth="1"/>
    <col min="14339" max="14339" width="10.25" style="2" customWidth="1"/>
    <col min="14340" max="14366" width="8.625" style="2" customWidth="1"/>
    <col min="14367" max="14593" width="9" style="2"/>
    <col min="14594" max="14594" width="3.625" style="2" customWidth="1"/>
    <col min="14595" max="14595" width="10.25" style="2" customWidth="1"/>
    <col min="14596" max="14622" width="8.625" style="2" customWidth="1"/>
    <col min="14623" max="14849" width="9" style="2"/>
    <col min="14850" max="14850" width="3.625" style="2" customWidth="1"/>
    <col min="14851" max="14851" width="10.25" style="2" customWidth="1"/>
    <col min="14852" max="14878" width="8.625" style="2" customWidth="1"/>
    <col min="14879" max="15105" width="9" style="2"/>
    <col min="15106" max="15106" width="3.625" style="2" customWidth="1"/>
    <col min="15107" max="15107" width="10.25" style="2" customWidth="1"/>
    <col min="15108" max="15134" width="8.625" style="2" customWidth="1"/>
    <col min="15135" max="15361" width="9" style="2"/>
    <col min="15362" max="15362" width="3.625" style="2" customWidth="1"/>
    <col min="15363" max="15363" width="10.25" style="2" customWidth="1"/>
    <col min="15364" max="15390" width="8.625" style="2" customWidth="1"/>
    <col min="15391" max="15617" width="9" style="2"/>
    <col min="15618" max="15618" width="3.625" style="2" customWidth="1"/>
    <col min="15619" max="15619" width="10.25" style="2" customWidth="1"/>
    <col min="15620" max="15646" width="8.625" style="2" customWidth="1"/>
    <col min="15647" max="15873" width="9" style="2"/>
    <col min="15874" max="15874" width="3.625" style="2" customWidth="1"/>
    <col min="15875" max="15875" width="10.25" style="2" customWidth="1"/>
    <col min="15876" max="15902" width="8.625" style="2" customWidth="1"/>
    <col min="15903" max="16129" width="9" style="2"/>
    <col min="16130" max="16130" width="3.625" style="2" customWidth="1"/>
    <col min="16131" max="16131" width="10.25" style="2" customWidth="1"/>
    <col min="16132" max="16158" width="8.625" style="2" customWidth="1"/>
    <col min="16159" max="16384" width="9" style="2"/>
  </cols>
  <sheetData>
    <row r="1" spans="2:28" ht="14.25" customHeight="1" thickBot="1" x14ac:dyDescent="0.2"/>
    <row r="2" spans="2:28" ht="22.5" customHeight="1" x14ac:dyDescent="0.15">
      <c r="B2" s="15" t="s">
        <v>68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2:28" s="1" customFormat="1" ht="12" customHeight="1" x14ac:dyDescent="0.15">
      <c r="B3" s="4"/>
      <c r="C3" s="2"/>
      <c r="D3" s="2"/>
      <c r="E3" s="2"/>
      <c r="F3" s="2"/>
      <c r="G3" s="5"/>
      <c r="H3" s="5"/>
      <c r="I3" s="5"/>
      <c r="J3" s="5"/>
      <c r="K3" s="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2:28" s="10" customFormat="1" ht="13.5" customHeight="1" x14ac:dyDescent="0.15">
      <c r="B4" s="11" t="s">
        <v>47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64" t="s">
        <v>0</v>
      </c>
      <c r="Y4" s="64"/>
      <c r="Z4" s="64"/>
      <c r="AA4" s="64"/>
      <c r="AB4" s="64"/>
    </row>
    <row r="5" spans="2:28" s="1" customFormat="1" ht="6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6"/>
      <c r="Y5" s="6"/>
      <c r="Z5" s="6"/>
      <c r="AA5" s="6"/>
      <c r="AB5" s="6"/>
    </row>
    <row r="6" spans="2:28" s="18" customFormat="1" ht="15" customHeight="1" x14ac:dyDescent="0.15">
      <c r="B6" s="61" t="s">
        <v>4</v>
      </c>
      <c r="C6" s="54"/>
      <c r="D6" s="61" t="s">
        <v>15</v>
      </c>
      <c r="E6" s="54" t="s">
        <v>1</v>
      </c>
      <c r="F6" s="54"/>
      <c r="G6" s="54"/>
      <c r="H6" s="54"/>
      <c r="I6" s="54" t="s">
        <v>2</v>
      </c>
      <c r="J6" s="54"/>
      <c r="K6" s="54"/>
      <c r="L6" s="54"/>
      <c r="M6" s="55" t="s">
        <v>3</v>
      </c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56"/>
      <c r="AB6" s="68" t="s">
        <v>60</v>
      </c>
    </row>
    <row r="7" spans="2:28" s="18" customFormat="1" ht="15" customHeight="1" x14ac:dyDescent="0.15">
      <c r="B7" s="62"/>
      <c r="C7" s="63"/>
      <c r="D7" s="62"/>
      <c r="E7" s="62" t="s">
        <v>16</v>
      </c>
      <c r="F7" s="63" t="s">
        <v>17</v>
      </c>
      <c r="G7" s="63" t="s">
        <v>18</v>
      </c>
      <c r="H7" s="63" t="s">
        <v>19</v>
      </c>
      <c r="I7" s="63" t="s">
        <v>16</v>
      </c>
      <c r="J7" s="63" t="s">
        <v>20</v>
      </c>
      <c r="K7" s="63" t="s">
        <v>21</v>
      </c>
      <c r="L7" s="63" t="s">
        <v>22</v>
      </c>
      <c r="M7" s="63" t="s">
        <v>16</v>
      </c>
      <c r="N7" s="20" t="s">
        <v>5</v>
      </c>
      <c r="O7" s="63" t="s">
        <v>24</v>
      </c>
      <c r="P7" s="63" t="s">
        <v>25</v>
      </c>
      <c r="Q7" s="65" t="s">
        <v>6</v>
      </c>
      <c r="R7" s="46" t="s">
        <v>7</v>
      </c>
      <c r="S7" s="63" t="s">
        <v>26</v>
      </c>
      <c r="T7" s="48" t="s">
        <v>8</v>
      </c>
      <c r="U7" s="63" t="s">
        <v>27</v>
      </c>
      <c r="V7" s="52" t="s">
        <v>9</v>
      </c>
      <c r="W7" s="57" t="s">
        <v>10</v>
      </c>
      <c r="X7" s="50" t="s">
        <v>11</v>
      </c>
      <c r="Y7" s="50" t="s">
        <v>12</v>
      </c>
      <c r="Z7" s="50" t="s">
        <v>13</v>
      </c>
      <c r="AA7" s="51" t="s">
        <v>14</v>
      </c>
      <c r="AB7" s="63"/>
    </row>
    <row r="8" spans="2:28" s="18" customFormat="1" ht="15" customHeight="1" x14ac:dyDescent="0.15">
      <c r="B8" s="62"/>
      <c r="C8" s="63"/>
      <c r="D8" s="62"/>
      <c r="E8" s="62"/>
      <c r="F8" s="63"/>
      <c r="G8" s="63"/>
      <c r="H8" s="63"/>
      <c r="I8" s="63"/>
      <c r="J8" s="63"/>
      <c r="K8" s="63"/>
      <c r="L8" s="63"/>
      <c r="M8" s="63"/>
      <c r="N8" s="20" t="s">
        <v>23</v>
      </c>
      <c r="O8" s="63"/>
      <c r="P8" s="63"/>
      <c r="Q8" s="66"/>
      <c r="R8" s="67"/>
      <c r="S8" s="63"/>
      <c r="T8" s="59"/>
      <c r="U8" s="63"/>
      <c r="V8" s="60"/>
      <c r="W8" s="57"/>
      <c r="X8" s="58"/>
      <c r="Y8" s="50"/>
      <c r="Z8" s="50"/>
      <c r="AA8" s="51"/>
      <c r="AB8" s="63"/>
    </row>
    <row r="9" spans="2:28" s="18" customFormat="1" ht="15" customHeight="1" x14ac:dyDescent="0.15">
      <c r="B9" s="62"/>
      <c r="C9" s="63"/>
      <c r="D9" s="62"/>
      <c r="E9" s="62"/>
      <c r="F9" s="63"/>
      <c r="G9" s="63"/>
      <c r="H9" s="63"/>
      <c r="I9" s="63"/>
      <c r="J9" s="63"/>
      <c r="K9" s="63"/>
      <c r="L9" s="63"/>
      <c r="M9" s="63"/>
      <c r="N9" s="20" t="s">
        <v>28</v>
      </c>
      <c r="O9" s="63"/>
      <c r="P9" s="63"/>
      <c r="Q9" s="44" t="s">
        <v>29</v>
      </c>
      <c r="R9" s="46" t="s">
        <v>30</v>
      </c>
      <c r="S9" s="63"/>
      <c r="T9" s="48" t="s">
        <v>31</v>
      </c>
      <c r="U9" s="63"/>
      <c r="V9" s="52" t="s">
        <v>32</v>
      </c>
      <c r="W9" s="57"/>
      <c r="X9" s="58"/>
      <c r="Y9" s="50"/>
      <c r="Z9" s="50"/>
      <c r="AA9" s="51"/>
      <c r="AB9" s="63"/>
    </row>
    <row r="10" spans="2:28" s="18" customFormat="1" ht="15" customHeight="1" x14ac:dyDescent="0.15">
      <c r="B10" s="62"/>
      <c r="C10" s="63"/>
      <c r="D10" s="62"/>
      <c r="E10" s="62"/>
      <c r="F10" s="63"/>
      <c r="G10" s="63"/>
      <c r="H10" s="63"/>
      <c r="I10" s="63"/>
      <c r="J10" s="63"/>
      <c r="K10" s="63"/>
      <c r="L10" s="63"/>
      <c r="M10" s="63"/>
      <c r="N10" s="32" t="s">
        <v>33</v>
      </c>
      <c r="O10" s="62"/>
      <c r="P10" s="63"/>
      <c r="Q10" s="45"/>
      <c r="R10" s="47"/>
      <c r="S10" s="63"/>
      <c r="T10" s="49"/>
      <c r="U10" s="63"/>
      <c r="V10" s="53"/>
      <c r="W10" s="57"/>
      <c r="X10" s="58"/>
      <c r="Y10" s="50"/>
      <c r="Z10" s="50"/>
      <c r="AA10" s="51"/>
      <c r="AB10" s="63"/>
    </row>
    <row r="11" spans="2:28" s="1" customFormat="1" ht="23.45" customHeight="1" x14ac:dyDescent="0.15">
      <c r="B11" s="69" t="s">
        <v>34</v>
      </c>
      <c r="C11" s="22" t="s">
        <v>35</v>
      </c>
      <c r="D11" s="26">
        <f t="shared" ref="D11:N11" si="0">N(D35)+N(D60)+N(D84)+N(D109)+N(D133)+N(D158)+N(D182)+N(D207)</f>
        <v>54763</v>
      </c>
      <c r="E11" s="26">
        <f t="shared" si="0"/>
        <v>18175</v>
      </c>
      <c r="F11" s="26">
        <f t="shared" si="0"/>
        <v>17697</v>
      </c>
      <c r="G11" s="26">
        <f t="shared" si="0"/>
        <v>405</v>
      </c>
      <c r="H11" s="26">
        <f t="shared" si="0"/>
        <v>73</v>
      </c>
      <c r="I11" s="26">
        <f t="shared" si="0"/>
        <v>13567</v>
      </c>
      <c r="J11" s="26">
        <f t="shared" si="0"/>
        <v>150</v>
      </c>
      <c r="K11" s="26">
        <f t="shared" si="0"/>
        <v>5097</v>
      </c>
      <c r="L11" s="26">
        <f t="shared" si="0"/>
        <v>8320</v>
      </c>
      <c r="M11" s="26">
        <f t="shared" si="0"/>
        <v>23003</v>
      </c>
      <c r="N11" s="26">
        <f t="shared" si="0"/>
        <v>191</v>
      </c>
      <c r="O11" s="33"/>
      <c r="P11" s="26">
        <f t="shared" ref="P11:S16" si="1">N(P35)+N(P60)+N(P84)+N(P109)+N(P133)+N(P158)+N(P182)+N(P207)</f>
        <v>2001</v>
      </c>
      <c r="Q11" s="26">
        <f t="shared" si="1"/>
        <v>9085</v>
      </c>
      <c r="R11" s="26">
        <f t="shared" si="1"/>
        <v>770</v>
      </c>
      <c r="S11" s="26">
        <f t="shared" si="1"/>
        <v>100</v>
      </c>
      <c r="T11" s="33"/>
      <c r="U11" s="33"/>
      <c r="V11" s="33"/>
      <c r="W11" s="33"/>
      <c r="X11" s="33"/>
      <c r="Y11" s="33"/>
      <c r="Z11" s="26">
        <f t="shared" ref="Z11:AB16" si="2">N(Z35)+N(Z60)+N(Z84)+N(Z109)+N(Z133)+N(Z158)+N(Z182)+N(Z207)</f>
        <v>9121</v>
      </c>
      <c r="AA11" s="26">
        <f t="shared" si="2"/>
        <v>1735</v>
      </c>
      <c r="AB11" s="26">
        <f t="shared" si="2"/>
        <v>18</v>
      </c>
    </row>
    <row r="12" spans="2:28" s="1" customFormat="1" ht="23.45" customHeight="1" x14ac:dyDescent="0.15">
      <c r="B12" s="70"/>
      <c r="C12" s="23" t="s">
        <v>36</v>
      </c>
      <c r="D12" s="27">
        <f t="shared" ref="D12:N12" si="3">N(D36)+N(D61)+N(D85)+N(D110)+N(D134)+N(D159)+N(D183)+N(D208)</f>
        <v>54167</v>
      </c>
      <c r="E12" s="27">
        <f t="shared" si="3"/>
        <v>13815</v>
      </c>
      <c r="F12" s="27">
        <f t="shared" si="3"/>
        <v>13499</v>
      </c>
      <c r="G12" s="27">
        <f t="shared" si="3"/>
        <v>298</v>
      </c>
      <c r="H12" s="27">
        <f t="shared" si="3"/>
        <v>18</v>
      </c>
      <c r="I12" s="27">
        <f t="shared" si="3"/>
        <v>16809</v>
      </c>
      <c r="J12" s="27">
        <f t="shared" si="3"/>
        <v>145</v>
      </c>
      <c r="K12" s="27">
        <f t="shared" si="3"/>
        <v>5852</v>
      </c>
      <c r="L12" s="27">
        <f t="shared" si="3"/>
        <v>10812</v>
      </c>
      <c r="M12" s="27">
        <f t="shared" si="3"/>
        <v>23522</v>
      </c>
      <c r="N12" s="27">
        <f t="shared" si="3"/>
        <v>167</v>
      </c>
      <c r="O12" s="34"/>
      <c r="P12" s="27">
        <f t="shared" si="1"/>
        <v>1998</v>
      </c>
      <c r="Q12" s="27">
        <f t="shared" si="1"/>
        <v>8873</v>
      </c>
      <c r="R12" s="27">
        <f t="shared" si="1"/>
        <v>847</v>
      </c>
      <c r="S12" s="27">
        <f t="shared" si="1"/>
        <v>96</v>
      </c>
      <c r="T12" s="34"/>
      <c r="U12" s="34"/>
      <c r="V12" s="34"/>
      <c r="W12" s="34"/>
      <c r="X12" s="34"/>
      <c r="Y12" s="34"/>
      <c r="Z12" s="27">
        <f t="shared" si="2"/>
        <v>9794</v>
      </c>
      <c r="AA12" s="27">
        <f t="shared" si="2"/>
        <v>1747</v>
      </c>
      <c r="AB12" s="27">
        <f t="shared" si="2"/>
        <v>21</v>
      </c>
    </row>
    <row r="13" spans="2:28" s="1" customFormat="1" ht="23.45" customHeight="1" x14ac:dyDescent="0.15">
      <c r="B13" s="70"/>
      <c r="C13" s="23" t="s">
        <v>37</v>
      </c>
      <c r="D13" s="27">
        <f t="shared" ref="D13:N13" si="4">N(D37)+N(D62)+N(D86)+N(D111)+N(D135)+N(D160)+N(D184)+N(D209)</f>
        <v>52018</v>
      </c>
      <c r="E13" s="27">
        <f t="shared" si="4"/>
        <v>10217</v>
      </c>
      <c r="F13" s="27">
        <f t="shared" si="4"/>
        <v>9999</v>
      </c>
      <c r="G13" s="27">
        <f t="shared" si="4"/>
        <v>210</v>
      </c>
      <c r="H13" s="27">
        <f t="shared" si="4"/>
        <v>8</v>
      </c>
      <c r="I13" s="27">
        <f t="shared" si="4"/>
        <v>16964</v>
      </c>
      <c r="J13" s="27">
        <f t="shared" si="4"/>
        <v>184</v>
      </c>
      <c r="K13" s="27">
        <f t="shared" si="4"/>
        <v>6953</v>
      </c>
      <c r="L13" s="27">
        <f t="shared" si="4"/>
        <v>9827</v>
      </c>
      <c r="M13" s="27">
        <f t="shared" si="4"/>
        <v>24810</v>
      </c>
      <c r="N13" s="27">
        <f t="shared" si="4"/>
        <v>266</v>
      </c>
      <c r="O13" s="34"/>
      <c r="P13" s="27">
        <f t="shared" si="1"/>
        <v>2075</v>
      </c>
      <c r="Q13" s="27">
        <f t="shared" si="1"/>
        <v>9004</v>
      </c>
      <c r="R13" s="27">
        <f t="shared" si="1"/>
        <v>869</v>
      </c>
      <c r="S13" s="27">
        <f t="shared" si="1"/>
        <v>111</v>
      </c>
      <c r="T13" s="34"/>
      <c r="U13" s="34"/>
      <c r="V13" s="34"/>
      <c r="W13" s="34"/>
      <c r="X13" s="34"/>
      <c r="Y13" s="34"/>
      <c r="Z13" s="27">
        <f t="shared" si="2"/>
        <v>10718</v>
      </c>
      <c r="AA13" s="27">
        <f t="shared" si="2"/>
        <v>1767</v>
      </c>
      <c r="AB13" s="27">
        <f t="shared" si="2"/>
        <v>27</v>
      </c>
    </row>
    <row r="14" spans="2:28" s="1" customFormat="1" ht="23.45" customHeight="1" x14ac:dyDescent="0.15">
      <c r="B14" s="70"/>
      <c r="C14" s="23" t="s">
        <v>38</v>
      </c>
      <c r="D14" s="27">
        <f t="shared" ref="D14:N14" si="5">N(D38)+N(D63)+N(D87)+N(D112)+N(D136)+N(D161)+N(D185)+N(D210)</f>
        <v>50131</v>
      </c>
      <c r="E14" s="27">
        <f t="shared" si="5"/>
        <v>7710</v>
      </c>
      <c r="F14" s="27">
        <f t="shared" si="5"/>
        <v>7558</v>
      </c>
      <c r="G14" s="27">
        <f t="shared" si="5"/>
        <v>142</v>
      </c>
      <c r="H14" s="27">
        <f t="shared" si="5"/>
        <v>10</v>
      </c>
      <c r="I14" s="27">
        <f t="shared" si="5"/>
        <v>16405</v>
      </c>
      <c r="J14" s="27">
        <f t="shared" si="5"/>
        <v>161</v>
      </c>
      <c r="K14" s="27">
        <f t="shared" si="5"/>
        <v>6962</v>
      </c>
      <c r="L14" s="27">
        <f t="shared" si="5"/>
        <v>9282</v>
      </c>
      <c r="M14" s="27">
        <f t="shared" si="5"/>
        <v>26000</v>
      </c>
      <c r="N14" s="27">
        <f t="shared" si="5"/>
        <v>256</v>
      </c>
      <c r="O14" s="34"/>
      <c r="P14" s="27">
        <f t="shared" si="1"/>
        <v>2061</v>
      </c>
      <c r="Q14" s="27">
        <f t="shared" si="1"/>
        <v>8992</v>
      </c>
      <c r="R14" s="27">
        <f t="shared" si="1"/>
        <v>810</v>
      </c>
      <c r="S14" s="27">
        <f t="shared" si="1"/>
        <v>122</v>
      </c>
      <c r="T14" s="34"/>
      <c r="U14" s="34"/>
      <c r="V14" s="34"/>
      <c r="W14" s="34"/>
      <c r="X14" s="34"/>
      <c r="Y14" s="34"/>
      <c r="Z14" s="27">
        <f t="shared" si="2"/>
        <v>11962</v>
      </c>
      <c r="AA14" s="27">
        <f t="shared" si="2"/>
        <v>1797</v>
      </c>
      <c r="AB14" s="27">
        <f t="shared" si="2"/>
        <v>16</v>
      </c>
    </row>
    <row r="15" spans="2:28" s="1" customFormat="1" ht="23.45" customHeight="1" x14ac:dyDescent="0.15">
      <c r="B15" s="70"/>
      <c r="C15" s="23" t="s">
        <v>39</v>
      </c>
      <c r="D15" s="27">
        <f t="shared" ref="D15:N15" si="6">N(D39)+N(D64)+N(D88)+N(D113)+N(D137)+N(D162)+N(D186)+N(D211)</f>
        <v>46719</v>
      </c>
      <c r="E15" s="27">
        <f t="shared" si="6"/>
        <v>7481</v>
      </c>
      <c r="F15" s="27">
        <f t="shared" si="6"/>
        <v>7381</v>
      </c>
      <c r="G15" s="27">
        <f t="shared" si="6"/>
        <v>94</v>
      </c>
      <c r="H15" s="27">
        <f t="shared" si="6"/>
        <v>6</v>
      </c>
      <c r="I15" s="27">
        <f t="shared" si="6"/>
        <v>13292</v>
      </c>
      <c r="J15" s="27">
        <f t="shared" si="6"/>
        <v>142</v>
      </c>
      <c r="K15" s="27">
        <f t="shared" si="6"/>
        <v>5835</v>
      </c>
      <c r="L15" s="27">
        <f t="shared" si="6"/>
        <v>7315</v>
      </c>
      <c r="M15" s="27">
        <f t="shared" si="6"/>
        <v>25925</v>
      </c>
      <c r="N15" s="27">
        <f t="shared" si="6"/>
        <v>178</v>
      </c>
      <c r="O15" s="27">
        <f>N(O39)+N(O64)+N(O88)+N(O113)+N(O137)+N(O162)+N(O186)+N(O211)</f>
        <v>267</v>
      </c>
      <c r="P15" s="27">
        <f t="shared" si="1"/>
        <v>1483</v>
      </c>
      <c r="Q15" s="27">
        <f t="shared" si="1"/>
        <v>7319</v>
      </c>
      <c r="R15" s="27">
        <f t="shared" si="1"/>
        <v>710</v>
      </c>
      <c r="S15" s="27">
        <f t="shared" si="1"/>
        <v>139</v>
      </c>
      <c r="T15" s="27">
        <f t="shared" ref="T15:V16" si="7">N(T39)+N(T64)+N(T88)+N(T113)+N(T137)+N(T162)+N(T186)+N(T211)</f>
        <v>1761</v>
      </c>
      <c r="U15" s="27">
        <f t="shared" si="7"/>
        <v>4357</v>
      </c>
      <c r="V15" s="27">
        <f t="shared" si="7"/>
        <v>1709</v>
      </c>
      <c r="W15" s="34"/>
      <c r="X15" s="27">
        <f>N(X39)+N(X64)+N(X88)+N(X113)+N(X137)+N(X162)+N(X186)+N(X211)</f>
        <v>1099</v>
      </c>
      <c r="Y15" s="34"/>
      <c r="Z15" s="27">
        <f t="shared" si="2"/>
        <v>5147</v>
      </c>
      <c r="AA15" s="27">
        <f t="shared" si="2"/>
        <v>1756</v>
      </c>
      <c r="AB15" s="27">
        <f t="shared" si="2"/>
        <v>21</v>
      </c>
    </row>
    <row r="16" spans="2:28" s="1" customFormat="1" ht="23.45" customHeight="1" x14ac:dyDescent="0.15">
      <c r="B16" s="70"/>
      <c r="C16" s="23" t="s">
        <v>40</v>
      </c>
      <c r="D16" s="27">
        <f t="shared" ref="D16:N16" si="8">N(D40)+N(D65)+N(D89)+N(D114)+N(D138)+N(D163)+N(D187)+N(D212)</f>
        <v>42349</v>
      </c>
      <c r="E16" s="27">
        <f t="shared" si="8"/>
        <v>6142</v>
      </c>
      <c r="F16" s="27">
        <f t="shared" si="8"/>
        <v>5983</v>
      </c>
      <c r="G16" s="27">
        <f t="shared" si="8"/>
        <v>149</v>
      </c>
      <c r="H16" s="27">
        <f t="shared" si="8"/>
        <v>10</v>
      </c>
      <c r="I16" s="27">
        <f t="shared" si="8"/>
        <v>11226</v>
      </c>
      <c r="J16" s="27">
        <f t="shared" si="8"/>
        <v>79</v>
      </c>
      <c r="K16" s="27">
        <f t="shared" si="8"/>
        <v>4797</v>
      </c>
      <c r="L16" s="27">
        <f t="shared" si="8"/>
        <v>6350</v>
      </c>
      <c r="M16" s="27">
        <f t="shared" si="8"/>
        <v>24856</v>
      </c>
      <c r="N16" s="27">
        <f t="shared" si="8"/>
        <v>217</v>
      </c>
      <c r="O16" s="27">
        <f>N(O40)+N(O65)+N(O89)+N(O114)+N(O138)+N(O163)+N(O187)+N(O212)</f>
        <v>179</v>
      </c>
      <c r="P16" s="27">
        <f t="shared" si="1"/>
        <v>1527</v>
      </c>
      <c r="Q16" s="27">
        <f t="shared" si="1"/>
        <v>6608</v>
      </c>
      <c r="R16" s="27">
        <f t="shared" si="1"/>
        <v>664</v>
      </c>
      <c r="S16" s="27">
        <f t="shared" si="1"/>
        <v>345</v>
      </c>
      <c r="T16" s="27">
        <f t="shared" si="7"/>
        <v>1853</v>
      </c>
      <c r="U16" s="27">
        <f t="shared" si="7"/>
        <v>4995</v>
      </c>
      <c r="V16" s="27">
        <f t="shared" si="7"/>
        <v>1655</v>
      </c>
      <c r="W16" s="27">
        <f>N(W40)+N(W65)+N(W89)+N(W114)+N(W138)+N(W163)+N(W187)+N(W212)</f>
        <v>934</v>
      </c>
      <c r="X16" s="27">
        <f>N(X40)+N(X65)+N(X89)+N(X114)+N(X138)+N(X163)+N(X187)+N(X212)</f>
        <v>793</v>
      </c>
      <c r="Y16" s="27">
        <f>N(Y40)+N(Y65)+N(Y89)+N(Y114)+N(Y138)+N(Y163)+N(Y187)+N(Y212)</f>
        <v>1732</v>
      </c>
      <c r="Z16" s="27">
        <f t="shared" si="2"/>
        <v>1746</v>
      </c>
      <c r="AA16" s="27">
        <f t="shared" si="2"/>
        <v>1608</v>
      </c>
      <c r="AB16" s="27">
        <f t="shared" si="2"/>
        <v>125</v>
      </c>
    </row>
    <row r="17" spans="2:28" s="1" customFormat="1" ht="23.45" customHeight="1" x14ac:dyDescent="0.15">
      <c r="B17" s="70"/>
      <c r="C17" s="24" t="s">
        <v>41</v>
      </c>
      <c r="D17" s="28">
        <f>N(D41)+N(D66)+N(D90)+N(D115)+N(D139)+N(D164)+N(D188)+N(D213)</f>
        <v>41500</v>
      </c>
      <c r="E17" s="28">
        <f>N(E41)+N(E66)+N(E90)+N(E115)+N(E139)+N(E164)+N(E188)+N(E213)</f>
        <v>5713</v>
      </c>
      <c r="F17" s="28">
        <v>5570</v>
      </c>
      <c r="G17" s="28">
        <v>137</v>
      </c>
      <c r="H17" s="28">
        <v>6</v>
      </c>
      <c r="I17" s="28">
        <f>N(I41)+N(I66)+N(I90)+N(I115)+N(I139)+N(I164)+N(I188)+N(I213)</f>
        <v>10617</v>
      </c>
      <c r="J17" s="28">
        <v>80</v>
      </c>
      <c r="K17" s="28">
        <v>4740</v>
      </c>
      <c r="L17" s="28">
        <v>5797</v>
      </c>
      <c r="M17" s="28">
        <f>N(M41)+N(M66)+N(M90)+N(M115)+N(M139)+N(M164)+N(M188)+N(M213)</f>
        <v>24805</v>
      </c>
      <c r="N17" s="28">
        <v>200</v>
      </c>
      <c r="O17" s="28">
        <v>166</v>
      </c>
      <c r="P17" s="28">
        <v>1335</v>
      </c>
      <c r="Q17" s="28">
        <v>6200</v>
      </c>
      <c r="R17" s="28">
        <v>586</v>
      </c>
      <c r="S17" s="28">
        <v>354</v>
      </c>
      <c r="T17" s="28">
        <v>1765</v>
      </c>
      <c r="U17" s="28">
        <v>5774</v>
      </c>
      <c r="V17" s="28">
        <v>1665</v>
      </c>
      <c r="W17" s="28">
        <v>936</v>
      </c>
      <c r="X17" s="28">
        <v>893</v>
      </c>
      <c r="Y17" s="28">
        <v>1598</v>
      </c>
      <c r="Z17" s="28">
        <v>1751</v>
      </c>
      <c r="AA17" s="28">
        <v>1582</v>
      </c>
      <c r="AB17" s="28">
        <v>365</v>
      </c>
    </row>
    <row r="18" spans="2:28" s="1" customFormat="1" ht="23.45" customHeight="1" x14ac:dyDescent="0.15">
      <c r="B18" s="71"/>
      <c r="C18" s="24" t="s">
        <v>65</v>
      </c>
      <c r="D18" s="28">
        <f>N(D42)+N(D67)+N(D91)+N(D116)+N(D140)+N(D165)+N(D189)+N(D214)</f>
        <v>39321</v>
      </c>
      <c r="E18" s="28">
        <f>N(E42)+N(E67)+N(E91)+N(E116)+N(E140)+N(E165)+N(E189)+N(E214)</f>
        <v>4803</v>
      </c>
      <c r="F18" s="28">
        <v>4669</v>
      </c>
      <c r="G18" s="28">
        <v>130</v>
      </c>
      <c r="H18" s="28">
        <v>4</v>
      </c>
      <c r="I18" s="28">
        <f>N(I42)+N(I67)+N(I91)+N(I116)+N(I140)+N(I165)+N(I189)+N(I214)</f>
        <v>10188</v>
      </c>
      <c r="J18" s="28">
        <v>86</v>
      </c>
      <c r="K18" s="28">
        <v>4470</v>
      </c>
      <c r="L18" s="28">
        <v>5632</v>
      </c>
      <c r="M18" s="28">
        <f>N(M42)+N(M67)+N(M91)+N(M116)+N(M140)+N(M165)+N(M189)+N(M214)</f>
        <v>24078</v>
      </c>
      <c r="N18" s="28">
        <v>224</v>
      </c>
      <c r="O18" s="28">
        <v>184</v>
      </c>
      <c r="P18" s="28">
        <v>1239</v>
      </c>
      <c r="Q18" s="28">
        <v>5767</v>
      </c>
      <c r="R18" s="28">
        <v>557</v>
      </c>
      <c r="S18" s="28">
        <v>367</v>
      </c>
      <c r="T18" s="28">
        <v>1537</v>
      </c>
      <c r="U18" s="28">
        <v>5911</v>
      </c>
      <c r="V18" s="28">
        <v>1745</v>
      </c>
      <c r="W18" s="28">
        <v>881</v>
      </c>
      <c r="X18" s="28">
        <v>797</v>
      </c>
      <c r="Y18" s="28">
        <v>1419</v>
      </c>
      <c r="Z18" s="28">
        <v>1856</v>
      </c>
      <c r="AA18" s="28">
        <v>1594</v>
      </c>
      <c r="AB18" s="28">
        <v>252</v>
      </c>
    </row>
    <row r="19" spans="2:28" s="1" customFormat="1" ht="23.45" customHeight="1" x14ac:dyDescent="0.15">
      <c r="B19" s="69" t="s">
        <v>66</v>
      </c>
      <c r="C19" s="22" t="s">
        <v>35</v>
      </c>
      <c r="D19" s="29">
        <f t="shared" ref="D19:D23" si="9">E19+I19+M19+AB19</f>
        <v>99.999999999999986</v>
      </c>
      <c r="E19" s="29">
        <f t="shared" ref="E19:N19" si="10">E11/$D11*100</f>
        <v>33.188466665449297</v>
      </c>
      <c r="F19" s="29">
        <f t="shared" si="10"/>
        <v>32.315614557274067</v>
      </c>
      <c r="G19" s="29">
        <f t="shared" si="10"/>
        <v>0.73955042638277668</v>
      </c>
      <c r="H19" s="29">
        <f t="shared" si="10"/>
        <v>0.13330168179245111</v>
      </c>
      <c r="I19" s="29">
        <f t="shared" si="10"/>
        <v>24.774026258605264</v>
      </c>
      <c r="J19" s="29">
        <f t="shared" si="10"/>
        <v>0.27390756532695432</v>
      </c>
      <c r="K19" s="29">
        <f t="shared" si="10"/>
        <v>9.3073790698099081</v>
      </c>
      <c r="L19" s="29">
        <f t="shared" si="10"/>
        <v>15.192739623468402</v>
      </c>
      <c r="M19" s="29">
        <f t="shared" si="10"/>
        <v>42.004638168106197</v>
      </c>
      <c r="N19" s="29">
        <f t="shared" si="10"/>
        <v>0.34877563318298849</v>
      </c>
      <c r="O19" s="33"/>
      <c r="P19" s="29">
        <f t="shared" ref="P19:S26" si="11">P11/$D11*100</f>
        <v>3.6539269214615708</v>
      </c>
      <c r="Q19" s="29">
        <f t="shared" si="11"/>
        <v>16.589668206635867</v>
      </c>
      <c r="R19" s="29">
        <f t="shared" si="11"/>
        <v>1.4060588353450321</v>
      </c>
      <c r="S19" s="29">
        <f t="shared" si="11"/>
        <v>0.18260504355130289</v>
      </c>
      <c r="T19" s="33"/>
      <c r="U19" s="33"/>
      <c r="V19" s="33"/>
      <c r="W19" s="33"/>
      <c r="X19" s="33"/>
      <c r="Y19" s="33"/>
      <c r="Z19" s="29">
        <f t="shared" ref="Z19:AB26" si="12">Z11/$D11*100</f>
        <v>16.655406022314338</v>
      </c>
      <c r="AA19" s="29">
        <f t="shared" si="12"/>
        <v>3.168197505615105</v>
      </c>
      <c r="AB19" s="29">
        <f t="shared" si="12"/>
        <v>3.2868907839234518E-2</v>
      </c>
    </row>
    <row r="20" spans="2:28" s="1" customFormat="1" ht="23.45" customHeight="1" x14ac:dyDescent="0.15">
      <c r="B20" s="70"/>
      <c r="C20" s="23" t="s">
        <v>36</v>
      </c>
      <c r="D20" s="30">
        <f t="shared" si="9"/>
        <v>100</v>
      </c>
      <c r="E20" s="30">
        <f t="shared" ref="E20:N20" si="13">E12/$D12*100</f>
        <v>25.504458434101945</v>
      </c>
      <c r="F20" s="30">
        <f t="shared" si="13"/>
        <v>24.921077408754407</v>
      </c>
      <c r="G20" s="30">
        <f t="shared" si="13"/>
        <v>0.55015046061255002</v>
      </c>
      <c r="H20" s="30">
        <f t="shared" si="13"/>
        <v>3.323056473498625E-2</v>
      </c>
      <c r="I20" s="30">
        <f t="shared" si="13"/>
        <v>31.031809035021325</v>
      </c>
      <c r="J20" s="30">
        <f t="shared" si="13"/>
        <v>0.26769066036516698</v>
      </c>
      <c r="K20" s="30">
        <f t="shared" si="13"/>
        <v>10.803625823841084</v>
      </c>
      <c r="L20" s="30">
        <f t="shared" si="13"/>
        <v>19.960492550815072</v>
      </c>
      <c r="M20" s="30">
        <f t="shared" si="13"/>
        <v>43.424963538685915</v>
      </c>
      <c r="N20" s="30">
        <f t="shared" si="13"/>
        <v>0.30830579504126127</v>
      </c>
      <c r="O20" s="34"/>
      <c r="P20" s="30">
        <f t="shared" si="11"/>
        <v>3.6885926855834734</v>
      </c>
      <c r="Q20" s="30">
        <f t="shared" si="11"/>
        <v>16.380822271862943</v>
      </c>
      <c r="R20" s="30">
        <f t="shared" si="11"/>
        <v>1.5636826850296306</v>
      </c>
      <c r="S20" s="30">
        <f t="shared" si="11"/>
        <v>0.1772296785865933</v>
      </c>
      <c r="T20" s="34"/>
      <c r="U20" s="34"/>
      <c r="V20" s="34"/>
      <c r="W20" s="34"/>
      <c r="X20" s="34"/>
      <c r="Y20" s="34"/>
      <c r="Z20" s="30">
        <f t="shared" si="12"/>
        <v>18.081119500803073</v>
      </c>
      <c r="AA20" s="30">
        <f t="shared" si="12"/>
        <v>3.2252109217789426</v>
      </c>
      <c r="AB20" s="30">
        <f t="shared" si="12"/>
        <v>3.8768992190817288E-2</v>
      </c>
    </row>
    <row r="21" spans="2:28" s="1" customFormat="1" ht="23.45" customHeight="1" x14ac:dyDescent="0.15">
      <c r="B21" s="70"/>
      <c r="C21" s="23" t="s">
        <v>37</v>
      </c>
      <c r="D21" s="30">
        <f t="shared" si="9"/>
        <v>99.999999999999986</v>
      </c>
      <c r="E21" s="30">
        <f t="shared" ref="E21:N21" si="14">E13/$D13*100</f>
        <v>19.641278019147219</v>
      </c>
      <c r="F21" s="30">
        <f t="shared" si="14"/>
        <v>19.222192318043753</v>
      </c>
      <c r="G21" s="30">
        <f t="shared" si="14"/>
        <v>0.4037064093198508</v>
      </c>
      <c r="H21" s="30">
        <f t="shared" si="14"/>
        <v>1.5379291783613365E-2</v>
      </c>
      <c r="I21" s="30">
        <f t="shared" si="14"/>
        <v>32.61178822715214</v>
      </c>
      <c r="J21" s="30">
        <f t="shared" si="14"/>
        <v>0.3537237110231074</v>
      </c>
      <c r="K21" s="30">
        <f t="shared" si="14"/>
        <v>13.366526971432965</v>
      </c>
      <c r="L21" s="30">
        <f t="shared" si="14"/>
        <v>18.891537544696067</v>
      </c>
      <c r="M21" s="30">
        <f t="shared" si="14"/>
        <v>47.695028643930947</v>
      </c>
      <c r="N21" s="30">
        <f t="shared" si="14"/>
        <v>0.51136145180514436</v>
      </c>
      <c r="O21" s="34"/>
      <c r="P21" s="30">
        <f t="shared" si="11"/>
        <v>3.9890038063747162</v>
      </c>
      <c r="Q21" s="30">
        <f t="shared" si="11"/>
        <v>17.309392902456842</v>
      </c>
      <c r="R21" s="30">
        <f t="shared" si="11"/>
        <v>1.6705755699950018</v>
      </c>
      <c r="S21" s="30">
        <f t="shared" si="11"/>
        <v>0.21338767349763543</v>
      </c>
      <c r="T21" s="34"/>
      <c r="U21" s="34"/>
      <c r="V21" s="34"/>
      <c r="W21" s="34"/>
      <c r="X21" s="34"/>
      <c r="Y21" s="34"/>
      <c r="Z21" s="30">
        <f t="shared" si="12"/>
        <v>20.604406167096005</v>
      </c>
      <c r="AA21" s="30">
        <f t="shared" si="12"/>
        <v>3.3969010727056022</v>
      </c>
      <c r="AB21" s="30">
        <f t="shared" si="12"/>
        <v>5.1905109769695111E-2</v>
      </c>
    </row>
    <row r="22" spans="2:28" s="1" customFormat="1" ht="23.45" customHeight="1" x14ac:dyDescent="0.15">
      <c r="B22" s="70"/>
      <c r="C22" s="23" t="s">
        <v>38</v>
      </c>
      <c r="D22" s="30">
        <f t="shared" si="9"/>
        <v>100</v>
      </c>
      <c r="E22" s="30">
        <f t="shared" ref="E22:N22" si="15">E14/$D14*100</f>
        <v>15.379705172448185</v>
      </c>
      <c r="F22" s="30">
        <f t="shared" si="15"/>
        <v>15.076499571123655</v>
      </c>
      <c r="G22" s="30">
        <f t="shared" si="15"/>
        <v>0.28325786439528433</v>
      </c>
      <c r="H22" s="30">
        <f t="shared" si="15"/>
        <v>1.9947736929245379E-2</v>
      </c>
      <c r="I22" s="30">
        <f t="shared" si="15"/>
        <v>32.724262432427039</v>
      </c>
      <c r="J22" s="30">
        <f t="shared" si="15"/>
        <v>0.32115856456085057</v>
      </c>
      <c r="K22" s="30">
        <f t="shared" si="15"/>
        <v>13.887614450140632</v>
      </c>
      <c r="L22" s="30">
        <f t="shared" si="15"/>
        <v>18.515489417725558</v>
      </c>
      <c r="M22" s="30">
        <f t="shared" si="15"/>
        <v>51.864116016037975</v>
      </c>
      <c r="N22" s="30">
        <f t="shared" si="15"/>
        <v>0.51066206538868164</v>
      </c>
      <c r="O22" s="34"/>
      <c r="P22" s="30">
        <f t="shared" si="11"/>
        <v>4.111228581117472</v>
      </c>
      <c r="Q22" s="30">
        <f t="shared" si="11"/>
        <v>17.937005046777443</v>
      </c>
      <c r="R22" s="30">
        <f t="shared" si="11"/>
        <v>1.6157666912688755</v>
      </c>
      <c r="S22" s="30">
        <f t="shared" si="11"/>
        <v>0.24336239053679362</v>
      </c>
      <c r="T22" s="34"/>
      <c r="U22" s="34"/>
      <c r="V22" s="34"/>
      <c r="W22" s="34"/>
      <c r="X22" s="34"/>
      <c r="Y22" s="34"/>
      <c r="Z22" s="30">
        <f t="shared" si="12"/>
        <v>23.861482914763322</v>
      </c>
      <c r="AA22" s="30">
        <f t="shared" si="12"/>
        <v>3.584608326185394</v>
      </c>
      <c r="AB22" s="30">
        <f t="shared" si="12"/>
        <v>3.1916379086792603E-2</v>
      </c>
    </row>
    <row r="23" spans="2:28" s="1" customFormat="1" ht="23.45" customHeight="1" x14ac:dyDescent="0.15">
      <c r="B23" s="70"/>
      <c r="C23" s="23" t="s">
        <v>39</v>
      </c>
      <c r="D23" s="30">
        <f t="shared" si="9"/>
        <v>100</v>
      </c>
      <c r="E23" s="30">
        <f t="shared" ref="E23:N23" si="16">E15/$D15*100</f>
        <v>16.012757122369912</v>
      </c>
      <c r="F23" s="30">
        <f t="shared" si="16"/>
        <v>15.798711445022368</v>
      </c>
      <c r="G23" s="30">
        <f t="shared" si="16"/>
        <v>0.20120293670669323</v>
      </c>
      <c r="H23" s="30">
        <f t="shared" si="16"/>
        <v>1.2842740640852756E-2</v>
      </c>
      <c r="I23" s="30">
        <f t="shared" si="16"/>
        <v>28.450951433035808</v>
      </c>
      <c r="J23" s="30">
        <f t="shared" si="16"/>
        <v>0.30394486183351527</v>
      </c>
      <c r="K23" s="30">
        <f t="shared" si="16"/>
        <v>12.489565273229307</v>
      </c>
      <c r="L23" s="30">
        <f t="shared" si="16"/>
        <v>15.657441297972987</v>
      </c>
      <c r="M23" s="30">
        <f t="shared" si="16"/>
        <v>55.491341852351297</v>
      </c>
      <c r="N23" s="30">
        <f t="shared" si="16"/>
        <v>0.38100130567863183</v>
      </c>
      <c r="O23" s="30">
        <f>O15/$D15*100</f>
        <v>0.57150195851794772</v>
      </c>
      <c r="P23" s="30">
        <f t="shared" si="11"/>
        <v>3.1742973950641065</v>
      </c>
      <c r="Q23" s="30">
        <f t="shared" si="11"/>
        <v>15.666003125066888</v>
      </c>
      <c r="R23" s="30">
        <f t="shared" si="11"/>
        <v>1.5197243091675763</v>
      </c>
      <c r="S23" s="30">
        <f t="shared" si="11"/>
        <v>0.29752349151308888</v>
      </c>
      <c r="T23" s="30">
        <f t="shared" ref="T23:V26" si="17">T15/$D15*100</f>
        <v>3.7693443780902842</v>
      </c>
      <c r="U23" s="30">
        <f t="shared" si="17"/>
        <v>9.3259701620325774</v>
      </c>
      <c r="V23" s="30">
        <f t="shared" si="17"/>
        <v>3.6580406258695604</v>
      </c>
      <c r="W23" s="34"/>
      <c r="X23" s="30">
        <f>X15/$D15*100</f>
        <v>2.3523619940495304</v>
      </c>
      <c r="Y23" s="34"/>
      <c r="Z23" s="30">
        <f t="shared" si="12"/>
        <v>11.016931013078191</v>
      </c>
      <c r="AA23" s="30">
        <f t="shared" si="12"/>
        <v>3.7586420942229073</v>
      </c>
      <c r="AB23" s="30">
        <f t="shared" si="12"/>
        <v>4.4949592242984657E-2</v>
      </c>
    </row>
    <row r="24" spans="2:28" s="1" customFormat="1" ht="23.45" customHeight="1" x14ac:dyDescent="0.15">
      <c r="B24" s="70"/>
      <c r="C24" s="23" t="s">
        <v>40</v>
      </c>
      <c r="D24" s="30">
        <f>E24+I24+M24+AB24</f>
        <v>100.00000000000001</v>
      </c>
      <c r="E24" s="30">
        <f t="shared" ref="E24:N24" si="18">E16/$D16*100</f>
        <v>14.503294056530262</v>
      </c>
      <c r="F24" s="30">
        <f t="shared" si="18"/>
        <v>14.12784245200595</v>
      </c>
      <c r="G24" s="30">
        <f t="shared" si="18"/>
        <v>0.35183829606366152</v>
      </c>
      <c r="H24" s="30">
        <f t="shared" si="18"/>
        <v>2.3613308460648422E-2</v>
      </c>
      <c r="I24" s="30">
        <f t="shared" si="18"/>
        <v>26.50830007792392</v>
      </c>
      <c r="J24" s="30">
        <f t="shared" si="18"/>
        <v>0.18654513683912252</v>
      </c>
      <c r="K24" s="30">
        <f t="shared" si="18"/>
        <v>11.327304068573048</v>
      </c>
      <c r="L24" s="30">
        <f t="shared" si="18"/>
        <v>14.994450872511747</v>
      </c>
      <c r="M24" s="30">
        <f t="shared" si="18"/>
        <v>58.693239509787723</v>
      </c>
      <c r="N24" s="30">
        <f t="shared" si="18"/>
        <v>0.51240879359607072</v>
      </c>
      <c r="O24" s="30">
        <f>O16/$D16*100</f>
        <v>0.42267822144560674</v>
      </c>
      <c r="P24" s="30">
        <f t="shared" si="11"/>
        <v>3.605752201941014</v>
      </c>
      <c r="Q24" s="30">
        <f t="shared" si="11"/>
        <v>15.603674230796477</v>
      </c>
      <c r="R24" s="30">
        <f t="shared" si="11"/>
        <v>1.5679236817870552</v>
      </c>
      <c r="S24" s="30">
        <f t="shared" si="11"/>
        <v>0.81465914189237043</v>
      </c>
      <c r="T24" s="30">
        <f t="shared" si="17"/>
        <v>4.3755460577581529</v>
      </c>
      <c r="U24" s="30">
        <f t="shared" si="17"/>
        <v>11.794847576093886</v>
      </c>
      <c r="V24" s="30">
        <f t="shared" si="17"/>
        <v>3.9080025502373141</v>
      </c>
      <c r="W24" s="30">
        <f>W16/$D16*100</f>
        <v>2.2054830102245626</v>
      </c>
      <c r="X24" s="30">
        <f>X16/$D16*100</f>
        <v>1.8725353609294197</v>
      </c>
      <c r="Y24" s="30">
        <f>Y16/$D16*100</f>
        <v>4.0898250253843065</v>
      </c>
      <c r="Z24" s="30">
        <f t="shared" si="12"/>
        <v>4.122883657229214</v>
      </c>
      <c r="AA24" s="30">
        <f t="shared" si="12"/>
        <v>3.7970200004722661</v>
      </c>
      <c r="AB24" s="30">
        <f t="shared" si="12"/>
        <v>0.29516635575810529</v>
      </c>
    </row>
    <row r="25" spans="2:28" s="1" customFormat="1" ht="23.45" customHeight="1" x14ac:dyDescent="0.15">
      <c r="B25" s="70"/>
      <c r="C25" s="25" t="s">
        <v>41</v>
      </c>
      <c r="D25" s="31">
        <f>E25+I25+M25+AB25</f>
        <v>100</v>
      </c>
      <c r="E25" s="31">
        <f t="shared" ref="E25:N25" si="19">E17/$D17*100</f>
        <v>13.766265060240965</v>
      </c>
      <c r="F25" s="31">
        <f t="shared" si="19"/>
        <v>13.421686746987952</v>
      </c>
      <c r="G25" s="31">
        <f t="shared" si="19"/>
        <v>0.33012048192771082</v>
      </c>
      <c r="H25" s="31">
        <f t="shared" si="19"/>
        <v>1.4457831325301203E-2</v>
      </c>
      <c r="I25" s="31">
        <f t="shared" si="19"/>
        <v>25.583132530120483</v>
      </c>
      <c r="J25" s="31">
        <f t="shared" si="19"/>
        <v>0.19277108433734938</v>
      </c>
      <c r="K25" s="31">
        <f t="shared" si="19"/>
        <v>11.421686746987952</v>
      </c>
      <c r="L25" s="31">
        <f t="shared" si="19"/>
        <v>13.96867469879518</v>
      </c>
      <c r="M25" s="31">
        <f t="shared" si="19"/>
        <v>59.7710843373494</v>
      </c>
      <c r="N25" s="31">
        <f t="shared" si="19"/>
        <v>0.48192771084337355</v>
      </c>
      <c r="O25" s="31">
        <f>O17/$D17*100</f>
        <v>0.4</v>
      </c>
      <c r="P25" s="31">
        <f t="shared" si="11"/>
        <v>3.2168674698795181</v>
      </c>
      <c r="Q25" s="31">
        <f t="shared" si="11"/>
        <v>14.939759036144579</v>
      </c>
      <c r="R25" s="31">
        <f t="shared" si="11"/>
        <v>1.4120481927710844</v>
      </c>
      <c r="S25" s="31">
        <f t="shared" si="11"/>
        <v>0.85301204819277121</v>
      </c>
      <c r="T25" s="31">
        <f t="shared" si="17"/>
        <v>4.2530120481927707</v>
      </c>
      <c r="U25" s="31">
        <f t="shared" si="17"/>
        <v>13.913253012048193</v>
      </c>
      <c r="V25" s="31">
        <f t="shared" si="17"/>
        <v>4.0120481927710845</v>
      </c>
      <c r="W25" s="31">
        <f>W17/$D17*100</f>
        <v>2.2554216867469878</v>
      </c>
      <c r="X25" s="31">
        <f>X17/$D17*100</f>
        <v>2.1518072289156627</v>
      </c>
      <c r="Y25" s="31">
        <f>Y17/$D17*100</f>
        <v>3.8506024096385545</v>
      </c>
      <c r="Z25" s="31">
        <f t="shared" si="12"/>
        <v>4.2192771084337348</v>
      </c>
      <c r="AA25" s="31">
        <f t="shared" si="12"/>
        <v>3.8120481927710843</v>
      </c>
      <c r="AB25" s="31">
        <f t="shared" si="12"/>
        <v>0.87951807228915657</v>
      </c>
    </row>
    <row r="26" spans="2:28" s="1" customFormat="1" ht="23.45" customHeight="1" x14ac:dyDescent="0.15">
      <c r="B26" s="71"/>
      <c r="C26" s="25" t="s">
        <v>67</v>
      </c>
      <c r="D26" s="31">
        <f>E26+I26+M26+AB26</f>
        <v>100</v>
      </c>
      <c r="E26" s="31">
        <f t="shared" ref="E26:N26" si="20">E18/$D18*100</f>
        <v>12.214847028305485</v>
      </c>
      <c r="F26" s="31">
        <f t="shared" si="20"/>
        <v>11.874062205945931</v>
      </c>
      <c r="G26" s="31">
        <f t="shared" si="20"/>
        <v>0.33061214109508913</v>
      </c>
      <c r="H26" s="31">
        <f t="shared" si="20"/>
        <v>1.0172681264464281E-2</v>
      </c>
      <c r="I26" s="31">
        <f t="shared" si="20"/>
        <v>25.909819180590528</v>
      </c>
      <c r="J26" s="31">
        <f t="shared" si="20"/>
        <v>0.21871264718598205</v>
      </c>
      <c r="K26" s="31">
        <f t="shared" si="20"/>
        <v>11.367971313038835</v>
      </c>
      <c r="L26" s="31">
        <f t="shared" si="20"/>
        <v>14.323135220365707</v>
      </c>
      <c r="M26" s="31">
        <f t="shared" si="20"/>
        <v>61.234454871442743</v>
      </c>
      <c r="N26" s="31">
        <f t="shared" si="20"/>
        <v>0.56967015080999972</v>
      </c>
      <c r="O26" s="31">
        <f>O18/$D18*100</f>
        <v>0.46794333816535694</v>
      </c>
      <c r="P26" s="31">
        <f t="shared" si="11"/>
        <v>3.150988021667811</v>
      </c>
      <c r="Q26" s="31">
        <f t="shared" si="11"/>
        <v>14.666463213041379</v>
      </c>
      <c r="R26" s="31">
        <f t="shared" si="11"/>
        <v>1.4165458660766512</v>
      </c>
      <c r="S26" s="31">
        <f t="shared" si="11"/>
        <v>0.93334350601459781</v>
      </c>
      <c r="T26" s="31">
        <f t="shared" si="17"/>
        <v>3.9088527758703999</v>
      </c>
      <c r="U26" s="31">
        <f t="shared" si="17"/>
        <v>15.032679738562091</v>
      </c>
      <c r="V26" s="31">
        <f t="shared" si="17"/>
        <v>4.4378322016225429</v>
      </c>
      <c r="W26" s="31">
        <f>W18/$D18*100</f>
        <v>2.240533048498258</v>
      </c>
      <c r="X26" s="31">
        <f>X18/$D18*100</f>
        <v>2.0269067419445079</v>
      </c>
      <c r="Y26" s="31">
        <f>Y18/$D18*100</f>
        <v>3.6087586785687034</v>
      </c>
      <c r="Z26" s="31">
        <f t="shared" si="12"/>
        <v>4.7201241067114266</v>
      </c>
      <c r="AA26" s="31">
        <f t="shared" si="12"/>
        <v>4.0538134838890159</v>
      </c>
      <c r="AB26" s="31">
        <f t="shared" si="12"/>
        <v>0.64087891966124966</v>
      </c>
    </row>
    <row r="27" spans="2:28" ht="12" customHeight="1" x14ac:dyDescent="0.1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7"/>
      <c r="W27" s="7"/>
      <c r="X27" s="7"/>
      <c r="Y27" s="7"/>
      <c r="Z27" s="5"/>
      <c r="AA27" s="5"/>
      <c r="AB27" s="5"/>
    </row>
    <row r="28" spans="2:28" s="11" customFormat="1" ht="13.5" customHeight="1" x14ac:dyDescent="0.15">
      <c r="B28" s="13" t="s">
        <v>48</v>
      </c>
      <c r="C28" s="12"/>
      <c r="D28" s="12"/>
      <c r="E28" s="12"/>
      <c r="F28" s="12"/>
      <c r="G28" s="13"/>
      <c r="H28" s="12"/>
      <c r="I28" s="13"/>
      <c r="J28" s="12"/>
      <c r="K28" s="12"/>
      <c r="L28" s="12"/>
      <c r="M28" s="13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2:28" ht="6" customHeight="1" x14ac:dyDescent="0.15">
      <c r="B29" s="5"/>
      <c r="C29" s="7"/>
      <c r="D29" s="7"/>
      <c r="E29" s="7"/>
      <c r="F29" s="7"/>
      <c r="G29" s="5"/>
      <c r="H29" s="7"/>
      <c r="I29" s="5"/>
      <c r="J29" s="7"/>
      <c r="K29" s="7"/>
      <c r="L29" s="7"/>
      <c r="M29" s="5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2:28" s="19" customFormat="1" ht="15" customHeight="1" x14ac:dyDescent="0.15">
      <c r="B30" s="61" t="s">
        <v>4</v>
      </c>
      <c r="C30" s="54"/>
      <c r="D30" s="61" t="s">
        <v>15</v>
      </c>
      <c r="E30" s="54" t="s">
        <v>1</v>
      </c>
      <c r="F30" s="54"/>
      <c r="G30" s="54"/>
      <c r="H30" s="54"/>
      <c r="I30" s="54" t="s">
        <v>2</v>
      </c>
      <c r="J30" s="54"/>
      <c r="K30" s="54"/>
      <c r="L30" s="54"/>
      <c r="M30" s="55" t="s">
        <v>3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56"/>
      <c r="AB30" s="68" t="s">
        <v>60</v>
      </c>
    </row>
    <row r="31" spans="2:28" s="19" customFormat="1" ht="15" customHeight="1" x14ac:dyDescent="0.15">
      <c r="B31" s="62"/>
      <c r="C31" s="63"/>
      <c r="D31" s="62"/>
      <c r="E31" s="62" t="s">
        <v>16</v>
      </c>
      <c r="F31" s="63" t="s">
        <v>17</v>
      </c>
      <c r="G31" s="63" t="s">
        <v>18</v>
      </c>
      <c r="H31" s="63" t="s">
        <v>19</v>
      </c>
      <c r="I31" s="63" t="s">
        <v>16</v>
      </c>
      <c r="J31" s="63" t="s">
        <v>20</v>
      </c>
      <c r="K31" s="63" t="s">
        <v>21</v>
      </c>
      <c r="L31" s="63" t="s">
        <v>22</v>
      </c>
      <c r="M31" s="63" t="s">
        <v>16</v>
      </c>
      <c r="N31" s="35" t="s">
        <v>5</v>
      </c>
      <c r="O31" s="63" t="s">
        <v>24</v>
      </c>
      <c r="P31" s="63" t="s">
        <v>25</v>
      </c>
      <c r="Q31" s="65" t="s">
        <v>6</v>
      </c>
      <c r="R31" s="46" t="s">
        <v>7</v>
      </c>
      <c r="S31" s="63" t="s">
        <v>26</v>
      </c>
      <c r="T31" s="48" t="s">
        <v>8</v>
      </c>
      <c r="U31" s="63" t="s">
        <v>27</v>
      </c>
      <c r="V31" s="52" t="s">
        <v>9</v>
      </c>
      <c r="W31" s="57" t="s">
        <v>61</v>
      </c>
      <c r="X31" s="50" t="s">
        <v>11</v>
      </c>
      <c r="Y31" s="50" t="s">
        <v>62</v>
      </c>
      <c r="Z31" s="50" t="s">
        <v>13</v>
      </c>
      <c r="AA31" s="51" t="s">
        <v>14</v>
      </c>
      <c r="AB31" s="63"/>
    </row>
    <row r="32" spans="2:28" s="19" customFormat="1" ht="15" customHeight="1" x14ac:dyDescent="0.15">
      <c r="B32" s="62"/>
      <c r="C32" s="63"/>
      <c r="D32" s="62"/>
      <c r="E32" s="62"/>
      <c r="F32" s="63"/>
      <c r="G32" s="63"/>
      <c r="H32" s="63"/>
      <c r="I32" s="63"/>
      <c r="J32" s="63"/>
      <c r="K32" s="63"/>
      <c r="L32" s="63"/>
      <c r="M32" s="63"/>
      <c r="N32" s="35" t="s">
        <v>63</v>
      </c>
      <c r="O32" s="63"/>
      <c r="P32" s="63"/>
      <c r="Q32" s="66"/>
      <c r="R32" s="67"/>
      <c r="S32" s="63"/>
      <c r="T32" s="59"/>
      <c r="U32" s="63"/>
      <c r="V32" s="60"/>
      <c r="W32" s="57"/>
      <c r="X32" s="58"/>
      <c r="Y32" s="50"/>
      <c r="Z32" s="50"/>
      <c r="AA32" s="51"/>
      <c r="AB32" s="63"/>
    </row>
    <row r="33" spans="2:28" s="19" customFormat="1" ht="15" customHeight="1" x14ac:dyDescent="0.15">
      <c r="B33" s="62"/>
      <c r="C33" s="63"/>
      <c r="D33" s="62"/>
      <c r="E33" s="62"/>
      <c r="F33" s="63"/>
      <c r="G33" s="63"/>
      <c r="H33" s="63"/>
      <c r="I33" s="63"/>
      <c r="J33" s="63"/>
      <c r="K33" s="63"/>
      <c r="L33" s="63"/>
      <c r="M33" s="63"/>
      <c r="N33" s="35" t="s">
        <v>28</v>
      </c>
      <c r="O33" s="63"/>
      <c r="P33" s="63"/>
      <c r="Q33" s="44" t="s">
        <v>29</v>
      </c>
      <c r="R33" s="46" t="s">
        <v>30</v>
      </c>
      <c r="S33" s="63"/>
      <c r="T33" s="48" t="s">
        <v>31</v>
      </c>
      <c r="U33" s="63"/>
      <c r="V33" s="52" t="s">
        <v>32</v>
      </c>
      <c r="W33" s="57"/>
      <c r="X33" s="58"/>
      <c r="Y33" s="50"/>
      <c r="Z33" s="50"/>
      <c r="AA33" s="51"/>
      <c r="AB33" s="63"/>
    </row>
    <row r="34" spans="2:28" s="19" customFormat="1" ht="15" customHeight="1" x14ac:dyDescent="0.15">
      <c r="B34" s="62"/>
      <c r="C34" s="63"/>
      <c r="D34" s="62"/>
      <c r="E34" s="62"/>
      <c r="F34" s="63"/>
      <c r="G34" s="63"/>
      <c r="H34" s="63"/>
      <c r="I34" s="63"/>
      <c r="J34" s="63"/>
      <c r="K34" s="63"/>
      <c r="L34" s="63"/>
      <c r="M34" s="63"/>
      <c r="N34" s="32" t="s">
        <v>33</v>
      </c>
      <c r="O34" s="62"/>
      <c r="P34" s="63"/>
      <c r="Q34" s="45"/>
      <c r="R34" s="47"/>
      <c r="S34" s="63"/>
      <c r="T34" s="49"/>
      <c r="U34" s="63"/>
      <c r="V34" s="53"/>
      <c r="W34" s="57"/>
      <c r="X34" s="58"/>
      <c r="Y34" s="50"/>
      <c r="Z34" s="50"/>
      <c r="AA34" s="51"/>
      <c r="AB34" s="63"/>
    </row>
    <row r="35" spans="2:28" ht="23.45" customHeight="1" x14ac:dyDescent="0.15">
      <c r="B35" s="69" t="s">
        <v>34</v>
      </c>
      <c r="C35" s="22" t="s">
        <v>35</v>
      </c>
      <c r="D35" s="26">
        <f t="shared" ref="D35:D50" si="21">E35+I35+M35+AB35</f>
        <v>20303</v>
      </c>
      <c r="E35" s="26">
        <f>SUM(F35:H35)</f>
        <v>3920</v>
      </c>
      <c r="F35" s="26">
        <v>3833</v>
      </c>
      <c r="G35" s="26">
        <v>75</v>
      </c>
      <c r="H35" s="26">
        <v>12</v>
      </c>
      <c r="I35" s="26">
        <f>SUM(J35:L35)</f>
        <v>4774</v>
      </c>
      <c r="J35" s="26">
        <v>78</v>
      </c>
      <c r="K35" s="26">
        <v>1724</v>
      </c>
      <c r="L35" s="26">
        <v>2972</v>
      </c>
      <c r="M35" s="26">
        <f t="shared" ref="M35:M42" si="22">SUM(N35:AA35)</f>
        <v>11599</v>
      </c>
      <c r="N35" s="26">
        <v>159</v>
      </c>
      <c r="O35" s="33"/>
      <c r="P35" s="26">
        <v>972</v>
      </c>
      <c r="Q35" s="26">
        <v>4697</v>
      </c>
      <c r="R35" s="26">
        <v>453</v>
      </c>
      <c r="S35" s="26">
        <v>76</v>
      </c>
      <c r="T35" s="33"/>
      <c r="U35" s="33"/>
      <c r="V35" s="33"/>
      <c r="W35" s="33"/>
      <c r="X35" s="33"/>
      <c r="Y35" s="33"/>
      <c r="Z35" s="26">
        <v>4533</v>
      </c>
      <c r="AA35" s="26">
        <v>709</v>
      </c>
      <c r="AB35" s="26">
        <v>10</v>
      </c>
    </row>
    <row r="36" spans="2:28" ht="23.45" customHeight="1" x14ac:dyDescent="0.15">
      <c r="B36" s="70"/>
      <c r="C36" s="23" t="s">
        <v>36</v>
      </c>
      <c r="D36" s="27">
        <f t="shared" si="21"/>
        <v>20333</v>
      </c>
      <c r="E36" s="27">
        <f t="shared" ref="E36:E40" si="23">SUM(F36:H36)</f>
        <v>2772</v>
      </c>
      <c r="F36" s="27">
        <v>2718</v>
      </c>
      <c r="G36" s="27">
        <v>50</v>
      </c>
      <c r="H36" s="27">
        <v>4</v>
      </c>
      <c r="I36" s="27">
        <f t="shared" ref="I36:I42" si="24">SUM(J36:L36)</f>
        <v>5814</v>
      </c>
      <c r="J36" s="27">
        <v>74</v>
      </c>
      <c r="K36" s="27">
        <v>1942</v>
      </c>
      <c r="L36" s="27">
        <v>3798</v>
      </c>
      <c r="M36" s="27">
        <f t="shared" si="22"/>
        <v>11742</v>
      </c>
      <c r="N36" s="27">
        <v>130</v>
      </c>
      <c r="O36" s="34"/>
      <c r="P36" s="27">
        <v>924</v>
      </c>
      <c r="Q36" s="27">
        <v>4555</v>
      </c>
      <c r="R36" s="27">
        <v>483</v>
      </c>
      <c r="S36" s="27">
        <v>79</v>
      </c>
      <c r="T36" s="34"/>
      <c r="U36" s="34"/>
      <c r="V36" s="34"/>
      <c r="W36" s="34"/>
      <c r="X36" s="34"/>
      <c r="Y36" s="34"/>
      <c r="Z36" s="27">
        <v>4897</v>
      </c>
      <c r="AA36" s="27">
        <v>674</v>
      </c>
      <c r="AB36" s="27">
        <v>5</v>
      </c>
    </row>
    <row r="37" spans="2:28" ht="23.45" customHeight="1" x14ac:dyDescent="0.15">
      <c r="B37" s="70"/>
      <c r="C37" s="23" t="s">
        <v>37</v>
      </c>
      <c r="D37" s="27">
        <f t="shared" si="21"/>
        <v>20274</v>
      </c>
      <c r="E37" s="27">
        <f t="shared" si="23"/>
        <v>2128</v>
      </c>
      <c r="F37" s="27">
        <v>2090</v>
      </c>
      <c r="G37" s="27">
        <v>36</v>
      </c>
      <c r="H37" s="27">
        <v>2</v>
      </c>
      <c r="I37" s="27">
        <f t="shared" si="24"/>
        <v>5934</v>
      </c>
      <c r="J37" s="27">
        <v>71</v>
      </c>
      <c r="K37" s="27">
        <v>2221</v>
      </c>
      <c r="L37" s="27">
        <v>3642</v>
      </c>
      <c r="M37" s="27">
        <f t="shared" si="22"/>
        <v>12209</v>
      </c>
      <c r="N37" s="27">
        <v>223</v>
      </c>
      <c r="O37" s="34"/>
      <c r="P37" s="27">
        <v>906</v>
      </c>
      <c r="Q37" s="27">
        <v>4542</v>
      </c>
      <c r="R37" s="27">
        <v>494</v>
      </c>
      <c r="S37" s="27">
        <v>88</v>
      </c>
      <c r="T37" s="34"/>
      <c r="U37" s="34"/>
      <c r="V37" s="34"/>
      <c r="W37" s="34"/>
      <c r="X37" s="34"/>
      <c r="Y37" s="34"/>
      <c r="Z37" s="27">
        <v>5230</v>
      </c>
      <c r="AA37" s="27">
        <v>726</v>
      </c>
      <c r="AB37" s="27">
        <v>3</v>
      </c>
    </row>
    <row r="38" spans="2:28" ht="23.45" customHeight="1" x14ac:dyDescent="0.15">
      <c r="B38" s="70"/>
      <c r="C38" s="23" t="s">
        <v>38</v>
      </c>
      <c r="D38" s="27">
        <f t="shared" si="21"/>
        <v>20084</v>
      </c>
      <c r="E38" s="27">
        <f t="shared" si="23"/>
        <v>1685</v>
      </c>
      <c r="F38" s="27">
        <v>1662</v>
      </c>
      <c r="G38" s="27">
        <v>20</v>
      </c>
      <c r="H38" s="27">
        <v>3</v>
      </c>
      <c r="I38" s="27">
        <f t="shared" si="24"/>
        <v>5895</v>
      </c>
      <c r="J38" s="27">
        <v>73</v>
      </c>
      <c r="K38" s="27">
        <v>2369</v>
      </c>
      <c r="L38" s="27">
        <v>3453</v>
      </c>
      <c r="M38" s="27">
        <f t="shared" si="22"/>
        <v>12503</v>
      </c>
      <c r="N38" s="27">
        <v>196</v>
      </c>
      <c r="O38" s="34"/>
      <c r="P38" s="27">
        <v>888</v>
      </c>
      <c r="Q38" s="27">
        <v>4467</v>
      </c>
      <c r="R38" s="27">
        <v>449</v>
      </c>
      <c r="S38" s="27">
        <v>99</v>
      </c>
      <c r="T38" s="34"/>
      <c r="U38" s="34"/>
      <c r="V38" s="34"/>
      <c r="W38" s="34"/>
      <c r="X38" s="34"/>
      <c r="Y38" s="34"/>
      <c r="Z38" s="27">
        <v>5610</v>
      </c>
      <c r="AA38" s="27">
        <v>794</v>
      </c>
      <c r="AB38" s="27">
        <v>1</v>
      </c>
    </row>
    <row r="39" spans="2:28" ht="23.45" customHeight="1" x14ac:dyDescent="0.15">
      <c r="B39" s="70"/>
      <c r="C39" s="23" t="s">
        <v>39</v>
      </c>
      <c r="D39" s="27">
        <f t="shared" si="21"/>
        <v>18410</v>
      </c>
      <c r="E39" s="27">
        <f t="shared" si="23"/>
        <v>1544</v>
      </c>
      <c r="F39" s="27">
        <v>1528</v>
      </c>
      <c r="G39" s="27">
        <v>15</v>
      </c>
      <c r="H39" s="27">
        <v>1</v>
      </c>
      <c r="I39" s="27">
        <f t="shared" si="24"/>
        <v>4799</v>
      </c>
      <c r="J39" s="27">
        <v>54</v>
      </c>
      <c r="K39" s="27">
        <v>2079</v>
      </c>
      <c r="L39" s="27">
        <v>2666</v>
      </c>
      <c r="M39" s="27">
        <f t="shared" si="22"/>
        <v>12058</v>
      </c>
      <c r="N39" s="27">
        <v>149</v>
      </c>
      <c r="O39" s="27">
        <v>142</v>
      </c>
      <c r="P39" s="27">
        <v>595</v>
      </c>
      <c r="Q39" s="27">
        <v>3384</v>
      </c>
      <c r="R39" s="27">
        <v>388</v>
      </c>
      <c r="S39" s="27">
        <v>107</v>
      </c>
      <c r="T39" s="27">
        <v>879</v>
      </c>
      <c r="U39" s="27">
        <v>1847</v>
      </c>
      <c r="V39" s="27">
        <v>960</v>
      </c>
      <c r="W39" s="34"/>
      <c r="X39" s="27">
        <v>334</v>
      </c>
      <c r="Y39" s="34"/>
      <c r="Z39" s="27">
        <v>2481</v>
      </c>
      <c r="AA39" s="27">
        <v>792</v>
      </c>
      <c r="AB39" s="27">
        <v>9</v>
      </c>
    </row>
    <row r="40" spans="2:28" ht="23.45" customHeight="1" x14ac:dyDescent="0.15">
      <c r="B40" s="70"/>
      <c r="C40" s="23" t="s">
        <v>40</v>
      </c>
      <c r="D40" s="27">
        <f t="shared" si="21"/>
        <v>17265</v>
      </c>
      <c r="E40" s="27">
        <f t="shared" si="23"/>
        <v>1301</v>
      </c>
      <c r="F40" s="27">
        <v>1277</v>
      </c>
      <c r="G40" s="27">
        <v>23</v>
      </c>
      <c r="H40" s="27">
        <v>1</v>
      </c>
      <c r="I40" s="27">
        <f t="shared" si="24"/>
        <v>4183</v>
      </c>
      <c r="J40" s="27">
        <v>31</v>
      </c>
      <c r="K40" s="27">
        <v>1729</v>
      </c>
      <c r="L40" s="27">
        <v>2423</v>
      </c>
      <c r="M40" s="27">
        <f t="shared" si="22"/>
        <v>11690</v>
      </c>
      <c r="N40" s="27">
        <v>174</v>
      </c>
      <c r="O40" s="27">
        <v>87</v>
      </c>
      <c r="P40" s="27">
        <v>635</v>
      </c>
      <c r="Q40" s="27">
        <v>3057</v>
      </c>
      <c r="R40" s="27">
        <v>342</v>
      </c>
      <c r="S40" s="27">
        <v>216</v>
      </c>
      <c r="T40" s="27">
        <v>939</v>
      </c>
      <c r="U40" s="27">
        <v>2134</v>
      </c>
      <c r="V40" s="27">
        <v>959</v>
      </c>
      <c r="W40" s="27">
        <v>499</v>
      </c>
      <c r="X40" s="27">
        <v>255</v>
      </c>
      <c r="Y40" s="27">
        <v>841</v>
      </c>
      <c r="Z40" s="27">
        <v>780</v>
      </c>
      <c r="AA40" s="27">
        <v>772</v>
      </c>
      <c r="AB40" s="27">
        <v>91</v>
      </c>
    </row>
    <row r="41" spans="2:28" ht="23.45" customHeight="1" x14ac:dyDescent="0.15">
      <c r="B41" s="70"/>
      <c r="C41" s="24" t="s">
        <v>41</v>
      </c>
      <c r="D41" s="28">
        <f t="shared" si="21"/>
        <v>17483</v>
      </c>
      <c r="E41" s="28">
        <f>SUM(F41:H41)</f>
        <v>1258</v>
      </c>
      <c r="F41" s="28">
        <v>1230</v>
      </c>
      <c r="G41" s="28">
        <v>25</v>
      </c>
      <c r="H41" s="28">
        <v>3</v>
      </c>
      <c r="I41" s="28">
        <f t="shared" si="24"/>
        <v>4122</v>
      </c>
      <c r="J41" s="28">
        <v>25</v>
      </c>
      <c r="K41" s="28">
        <v>1791</v>
      </c>
      <c r="L41" s="28">
        <v>2306</v>
      </c>
      <c r="M41" s="28">
        <f t="shared" si="22"/>
        <v>11849</v>
      </c>
      <c r="N41" s="28">
        <v>148</v>
      </c>
      <c r="O41" s="28">
        <v>74</v>
      </c>
      <c r="P41" s="28">
        <v>541</v>
      </c>
      <c r="Q41" s="28">
        <v>2908</v>
      </c>
      <c r="R41" s="28">
        <v>305</v>
      </c>
      <c r="S41" s="28">
        <v>207</v>
      </c>
      <c r="T41" s="28">
        <v>868</v>
      </c>
      <c r="U41" s="28">
        <v>2635</v>
      </c>
      <c r="V41" s="28">
        <v>949</v>
      </c>
      <c r="W41" s="28">
        <v>481</v>
      </c>
      <c r="X41" s="28">
        <v>338</v>
      </c>
      <c r="Y41" s="28">
        <v>810</v>
      </c>
      <c r="Z41" s="28">
        <v>760</v>
      </c>
      <c r="AA41" s="28">
        <v>825</v>
      </c>
      <c r="AB41" s="28">
        <v>254</v>
      </c>
    </row>
    <row r="42" spans="2:28" ht="23.45" customHeight="1" x14ac:dyDescent="0.15">
      <c r="B42" s="71"/>
      <c r="C42" s="24" t="s">
        <v>65</v>
      </c>
      <c r="D42" s="28">
        <f t="shared" si="21"/>
        <v>17180</v>
      </c>
      <c r="E42" s="28">
        <f>SUM(F42:H42)</f>
        <v>949</v>
      </c>
      <c r="F42" s="28">
        <v>919</v>
      </c>
      <c r="G42" s="28">
        <v>29</v>
      </c>
      <c r="H42" s="28">
        <v>1</v>
      </c>
      <c r="I42" s="28">
        <f t="shared" si="24"/>
        <v>4056</v>
      </c>
      <c r="J42" s="28">
        <v>35</v>
      </c>
      <c r="K42" s="28">
        <v>1726</v>
      </c>
      <c r="L42" s="28">
        <v>2295</v>
      </c>
      <c r="M42" s="28">
        <f t="shared" si="22"/>
        <v>11974</v>
      </c>
      <c r="N42" s="28">
        <v>161</v>
      </c>
      <c r="O42" s="28">
        <v>87</v>
      </c>
      <c r="P42" s="28">
        <v>493</v>
      </c>
      <c r="Q42" s="28">
        <v>2807</v>
      </c>
      <c r="R42" s="28">
        <v>304</v>
      </c>
      <c r="S42" s="28">
        <v>225</v>
      </c>
      <c r="T42" s="28">
        <v>783</v>
      </c>
      <c r="U42" s="28">
        <v>2861</v>
      </c>
      <c r="V42" s="28">
        <v>992</v>
      </c>
      <c r="W42" s="28">
        <v>486</v>
      </c>
      <c r="X42" s="28">
        <v>325</v>
      </c>
      <c r="Y42" s="28">
        <v>707</v>
      </c>
      <c r="Z42" s="28">
        <v>856</v>
      </c>
      <c r="AA42" s="28">
        <v>887</v>
      </c>
      <c r="AB42" s="28">
        <v>201</v>
      </c>
    </row>
    <row r="43" spans="2:28" ht="23.45" customHeight="1" x14ac:dyDescent="0.15">
      <c r="B43" s="69" t="s">
        <v>66</v>
      </c>
      <c r="C43" s="22" t="s">
        <v>35</v>
      </c>
      <c r="D43" s="29">
        <f t="shared" si="21"/>
        <v>100</v>
      </c>
      <c r="E43" s="29">
        <f t="shared" ref="E43:H50" si="25">E35/$D35*100</f>
        <v>19.307491503718662</v>
      </c>
      <c r="F43" s="29">
        <f t="shared" si="25"/>
        <v>18.878983401467764</v>
      </c>
      <c r="G43" s="29">
        <f t="shared" si="25"/>
        <v>0.36940353642318868</v>
      </c>
      <c r="H43" s="29">
        <f t="shared" si="25"/>
        <v>5.910456582771019E-2</v>
      </c>
      <c r="I43" s="29">
        <f t="shared" ref="I43:I50" si="26">I35/D35*100</f>
        <v>23.51376643845737</v>
      </c>
      <c r="J43" s="29">
        <f t="shared" ref="J43:N50" si="27">J35/$D35*100</f>
        <v>0.3841796778801162</v>
      </c>
      <c r="K43" s="29">
        <f t="shared" si="27"/>
        <v>8.4913559572476967</v>
      </c>
      <c r="L43" s="29">
        <f t="shared" si="27"/>
        <v>14.638230803329558</v>
      </c>
      <c r="M43" s="29">
        <f t="shared" si="27"/>
        <v>57.129488252967541</v>
      </c>
      <c r="N43" s="29">
        <f t="shared" si="27"/>
        <v>0.78313549721716003</v>
      </c>
      <c r="O43" s="33"/>
      <c r="P43" s="29">
        <f t="shared" ref="P43:S50" si="28">P35/$D35*100</f>
        <v>4.7874698320445255</v>
      </c>
      <c r="Q43" s="29">
        <f t="shared" si="28"/>
        <v>23.134512141062896</v>
      </c>
      <c r="R43" s="29">
        <f t="shared" si="28"/>
        <v>2.2311973599960599</v>
      </c>
      <c r="S43" s="29">
        <f t="shared" si="28"/>
        <v>0.37432891690883124</v>
      </c>
      <c r="T43" s="33"/>
      <c r="U43" s="33"/>
      <c r="V43" s="33"/>
      <c r="W43" s="33"/>
      <c r="X43" s="33"/>
      <c r="Y43" s="33"/>
      <c r="Z43" s="29">
        <f t="shared" ref="Z43:AB50" si="29">Z35/$D35*100</f>
        <v>22.326749741417526</v>
      </c>
      <c r="AA43" s="29">
        <f t="shared" si="29"/>
        <v>3.492094764320544</v>
      </c>
      <c r="AB43" s="29">
        <f t="shared" si="29"/>
        <v>4.9253804856425165E-2</v>
      </c>
    </row>
    <row r="44" spans="2:28" ht="23.45" customHeight="1" x14ac:dyDescent="0.15">
      <c r="B44" s="70"/>
      <c r="C44" s="23" t="s">
        <v>36</v>
      </c>
      <c r="D44" s="30">
        <f t="shared" si="21"/>
        <v>100</v>
      </c>
      <c r="E44" s="30">
        <f t="shared" si="25"/>
        <v>13.633010377219298</v>
      </c>
      <c r="F44" s="30">
        <f t="shared" si="25"/>
        <v>13.367432252987754</v>
      </c>
      <c r="G44" s="30">
        <f t="shared" si="25"/>
        <v>0.24590567058476367</v>
      </c>
      <c r="H44" s="30">
        <f t="shared" si="25"/>
        <v>1.9672453646781093E-2</v>
      </c>
      <c r="I44" s="30">
        <f t="shared" si="26"/>
        <v>28.593911375596321</v>
      </c>
      <c r="J44" s="30">
        <f t="shared" si="27"/>
        <v>0.36394039246545024</v>
      </c>
      <c r="K44" s="30">
        <f t="shared" si="27"/>
        <v>9.5509762455122207</v>
      </c>
      <c r="L44" s="30">
        <f t="shared" si="27"/>
        <v>18.678994737618648</v>
      </c>
      <c r="M44" s="30">
        <f t="shared" si="27"/>
        <v>57.748487680125905</v>
      </c>
      <c r="N44" s="30">
        <f t="shared" si="27"/>
        <v>0.63935474352038557</v>
      </c>
      <c r="O44" s="34"/>
      <c r="P44" s="30">
        <f t="shared" si="28"/>
        <v>4.5443367924064333</v>
      </c>
      <c r="Q44" s="30">
        <f t="shared" si="28"/>
        <v>22.402006590271974</v>
      </c>
      <c r="R44" s="30">
        <f t="shared" si="28"/>
        <v>2.3754487778488169</v>
      </c>
      <c r="S44" s="30">
        <f t="shared" si="28"/>
        <v>0.38853095952392663</v>
      </c>
      <c r="T44" s="34"/>
      <c r="U44" s="34"/>
      <c r="V44" s="34"/>
      <c r="W44" s="34"/>
      <c r="X44" s="34"/>
      <c r="Y44" s="34"/>
      <c r="Z44" s="30">
        <f t="shared" si="29"/>
        <v>24.084001377071758</v>
      </c>
      <c r="AA44" s="30">
        <f t="shared" si="29"/>
        <v>3.3148084394826145</v>
      </c>
      <c r="AB44" s="30">
        <f t="shared" si="29"/>
        <v>2.459056705847637E-2</v>
      </c>
    </row>
    <row r="45" spans="2:28" ht="23.45" customHeight="1" x14ac:dyDescent="0.15">
      <c r="B45" s="70"/>
      <c r="C45" s="23" t="s">
        <v>37</v>
      </c>
      <c r="D45" s="30">
        <f t="shared" si="21"/>
        <v>100</v>
      </c>
      <c r="E45" s="30">
        <f t="shared" si="25"/>
        <v>10.496202032159415</v>
      </c>
      <c r="F45" s="30">
        <f t="shared" si="25"/>
        <v>10.308769853013713</v>
      </c>
      <c r="G45" s="30">
        <f t="shared" si="25"/>
        <v>0.17756732761171945</v>
      </c>
      <c r="H45" s="30">
        <f t="shared" si="25"/>
        <v>9.8648515339844131E-3</v>
      </c>
      <c r="I45" s="30">
        <f t="shared" si="26"/>
        <v>29.269014501331753</v>
      </c>
      <c r="J45" s="30">
        <f t="shared" si="27"/>
        <v>0.35020222945644663</v>
      </c>
      <c r="K45" s="30">
        <f t="shared" si="27"/>
        <v>10.954917628489691</v>
      </c>
      <c r="L45" s="30">
        <f t="shared" si="27"/>
        <v>17.963894643385618</v>
      </c>
      <c r="M45" s="30">
        <f t="shared" si="27"/>
        <v>60.219986189207852</v>
      </c>
      <c r="N45" s="30">
        <f t="shared" si="27"/>
        <v>1.0999309460392621</v>
      </c>
      <c r="O45" s="34"/>
      <c r="P45" s="30">
        <f t="shared" si="28"/>
        <v>4.4687777448949397</v>
      </c>
      <c r="Q45" s="30">
        <f t="shared" si="28"/>
        <v>22.403077833678601</v>
      </c>
      <c r="R45" s="30">
        <f t="shared" si="28"/>
        <v>2.4366183288941503</v>
      </c>
      <c r="S45" s="30">
        <f t="shared" si="28"/>
        <v>0.4340534674953142</v>
      </c>
      <c r="T45" s="34"/>
      <c r="U45" s="34"/>
      <c r="V45" s="34"/>
      <c r="W45" s="34"/>
      <c r="X45" s="34"/>
      <c r="Y45" s="34"/>
      <c r="Z45" s="30">
        <f t="shared" si="29"/>
        <v>25.796586761369237</v>
      </c>
      <c r="AA45" s="30">
        <f t="shared" si="29"/>
        <v>3.5809411068363417</v>
      </c>
      <c r="AB45" s="30">
        <f t="shared" si="29"/>
        <v>1.4797277300976621E-2</v>
      </c>
    </row>
    <row r="46" spans="2:28" ht="23.45" customHeight="1" x14ac:dyDescent="0.15">
      <c r="B46" s="70"/>
      <c r="C46" s="23" t="s">
        <v>38</v>
      </c>
      <c r="D46" s="30">
        <f t="shared" si="21"/>
        <v>99.999999999999986</v>
      </c>
      <c r="E46" s="30">
        <f t="shared" si="25"/>
        <v>8.3897629954192396</v>
      </c>
      <c r="F46" s="30">
        <f t="shared" si="25"/>
        <v>8.2752439753037237</v>
      </c>
      <c r="G46" s="30">
        <f t="shared" si="25"/>
        <v>9.9581756622186823E-2</v>
      </c>
      <c r="H46" s="30">
        <f t="shared" si="25"/>
        <v>1.4937263493328024E-2</v>
      </c>
      <c r="I46" s="30">
        <f t="shared" si="26"/>
        <v>29.351722764389564</v>
      </c>
      <c r="J46" s="30">
        <f t="shared" si="27"/>
        <v>0.36347341167098185</v>
      </c>
      <c r="K46" s="30">
        <f t="shared" si="27"/>
        <v>11.795459071898028</v>
      </c>
      <c r="L46" s="30">
        <f t="shared" si="27"/>
        <v>17.192790280820553</v>
      </c>
      <c r="M46" s="30">
        <f t="shared" si="27"/>
        <v>62.253535152360087</v>
      </c>
      <c r="N46" s="30">
        <f t="shared" si="27"/>
        <v>0.97590121489743076</v>
      </c>
      <c r="O46" s="34"/>
      <c r="P46" s="30">
        <f t="shared" si="28"/>
        <v>4.421429994025095</v>
      </c>
      <c r="Q46" s="30">
        <f t="shared" si="28"/>
        <v>22.241585341565425</v>
      </c>
      <c r="R46" s="30">
        <f t="shared" si="28"/>
        <v>2.235610436168094</v>
      </c>
      <c r="S46" s="30">
        <f t="shared" si="28"/>
        <v>0.49292969527982472</v>
      </c>
      <c r="T46" s="34"/>
      <c r="U46" s="34"/>
      <c r="V46" s="34"/>
      <c r="W46" s="34"/>
      <c r="X46" s="34"/>
      <c r="Y46" s="34"/>
      <c r="Z46" s="30">
        <f t="shared" si="29"/>
        <v>27.9326827325234</v>
      </c>
      <c r="AA46" s="30">
        <f t="shared" si="29"/>
        <v>3.9533957379008164</v>
      </c>
      <c r="AB46" s="30">
        <f t="shared" si="29"/>
        <v>4.9790878311093403E-3</v>
      </c>
    </row>
    <row r="47" spans="2:28" ht="23.45" customHeight="1" x14ac:dyDescent="0.15">
      <c r="B47" s="70"/>
      <c r="C47" s="23" t="s">
        <v>39</v>
      </c>
      <c r="D47" s="30">
        <f t="shared" si="21"/>
        <v>100.00000000000001</v>
      </c>
      <c r="E47" s="30">
        <f t="shared" si="25"/>
        <v>8.3867463335143952</v>
      </c>
      <c r="F47" s="30">
        <f t="shared" si="25"/>
        <v>8.2998370450841943</v>
      </c>
      <c r="G47" s="30">
        <f t="shared" si="25"/>
        <v>8.1477457903313413E-2</v>
      </c>
      <c r="H47" s="30">
        <f t="shared" si="25"/>
        <v>5.4318305268875608E-3</v>
      </c>
      <c r="I47" s="30">
        <f t="shared" si="26"/>
        <v>26.067354698533407</v>
      </c>
      <c r="J47" s="30">
        <f t="shared" si="27"/>
        <v>0.29331884845192829</v>
      </c>
      <c r="K47" s="30">
        <f t="shared" si="27"/>
        <v>11.292775665399239</v>
      </c>
      <c r="L47" s="30">
        <f t="shared" si="27"/>
        <v>14.481260184682238</v>
      </c>
      <c r="M47" s="30">
        <f t="shared" si="27"/>
        <v>65.497012493210221</v>
      </c>
      <c r="N47" s="30">
        <f t="shared" si="27"/>
        <v>0.80934274850624666</v>
      </c>
      <c r="O47" s="30">
        <f>O39/$D39*100</f>
        <v>0.77131993481803363</v>
      </c>
      <c r="P47" s="30">
        <f t="shared" si="28"/>
        <v>3.2319391634980987</v>
      </c>
      <c r="Q47" s="30">
        <f t="shared" si="28"/>
        <v>18.381314502987507</v>
      </c>
      <c r="R47" s="30">
        <f t="shared" si="28"/>
        <v>2.1075502444323737</v>
      </c>
      <c r="S47" s="30">
        <f t="shared" si="28"/>
        <v>0.58120586637696903</v>
      </c>
      <c r="T47" s="30">
        <f t="shared" ref="T47:V50" si="30">T39/$D39*100</f>
        <v>4.7745790331341658</v>
      </c>
      <c r="U47" s="30">
        <f t="shared" si="30"/>
        <v>10.032590983161326</v>
      </c>
      <c r="V47" s="30">
        <f t="shared" si="30"/>
        <v>5.2145573058120585</v>
      </c>
      <c r="W47" s="34"/>
      <c r="X47" s="30">
        <f>X39/$D39*100</f>
        <v>1.8142313959804455</v>
      </c>
      <c r="Y47" s="34"/>
      <c r="Z47" s="30">
        <f t="shared" si="29"/>
        <v>13.47637153720804</v>
      </c>
      <c r="AA47" s="30">
        <f t="shared" si="29"/>
        <v>4.3020097772949484</v>
      </c>
      <c r="AB47" s="30">
        <f t="shared" si="29"/>
        <v>4.8886474741988054E-2</v>
      </c>
    </row>
    <row r="48" spans="2:28" ht="23.45" customHeight="1" x14ac:dyDescent="0.15">
      <c r="B48" s="70"/>
      <c r="C48" s="23" t="s">
        <v>40</v>
      </c>
      <c r="D48" s="30">
        <f t="shared" si="21"/>
        <v>100</v>
      </c>
      <c r="E48" s="30">
        <f t="shared" si="25"/>
        <v>7.5354763973356498</v>
      </c>
      <c r="F48" s="30">
        <f t="shared" si="25"/>
        <v>7.3964668404286131</v>
      </c>
      <c r="G48" s="30">
        <f t="shared" si="25"/>
        <v>0.1332174920359108</v>
      </c>
      <c r="H48" s="30">
        <f t="shared" si="25"/>
        <v>5.7920648711265567E-3</v>
      </c>
      <c r="I48" s="30">
        <f t="shared" si="26"/>
        <v>24.228207355922386</v>
      </c>
      <c r="J48" s="30">
        <f t="shared" si="27"/>
        <v>0.17955401100492324</v>
      </c>
      <c r="K48" s="30">
        <f t="shared" si="27"/>
        <v>10.014480162177817</v>
      </c>
      <c r="L48" s="30">
        <f t="shared" si="27"/>
        <v>14.034173182739645</v>
      </c>
      <c r="M48" s="30">
        <f t="shared" si="27"/>
        <v>67.709238343469451</v>
      </c>
      <c r="N48" s="30">
        <f t="shared" si="27"/>
        <v>1.0078192875760208</v>
      </c>
      <c r="O48" s="30">
        <f>O40/$D40*100</f>
        <v>0.5039096437880104</v>
      </c>
      <c r="P48" s="30">
        <f t="shared" si="28"/>
        <v>3.6779611931653635</v>
      </c>
      <c r="Q48" s="30">
        <f t="shared" si="28"/>
        <v>17.706342311033886</v>
      </c>
      <c r="R48" s="30">
        <f t="shared" si="28"/>
        <v>1.9808861859252822</v>
      </c>
      <c r="S48" s="30">
        <f t="shared" si="28"/>
        <v>1.2510860121633363</v>
      </c>
      <c r="T48" s="30">
        <f t="shared" si="30"/>
        <v>5.4387489139878369</v>
      </c>
      <c r="U48" s="30">
        <f t="shared" si="30"/>
        <v>12.360266434984071</v>
      </c>
      <c r="V48" s="30">
        <f t="shared" si="30"/>
        <v>5.5545902114103676</v>
      </c>
      <c r="W48" s="30">
        <f>W40/$D40*100</f>
        <v>2.890240370692152</v>
      </c>
      <c r="X48" s="30">
        <f>X40/$D40*100</f>
        <v>1.4769765421372718</v>
      </c>
      <c r="Y48" s="30">
        <f>Y40/$D40*100</f>
        <v>4.8711265566174342</v>
      </c>
      <c r="Z48" s="30">
        <f t="shared" si="29"/>
        <v>4.5178105994787146</v>
      </c>
      <c r="AA48" s="30">
        <f t="shared" si="29"/>
        <v>4.4714740805097017</v>
      </c>
      <c r="AB48" s="30">
        <f t="shared" si="29"/>
        <v>0.52707790327251669</v>
      </c>
    </row>
    <row r="49" spans="2:28" ht="23.45" customHeight="1" x14ac:dyDescent="0.15">
      <c r="B49" s="70"/>
      <c r="C49" s="25" t="s">
        <v>41</v>
      </c>
      <c r="D49" s="31">
        <f t="shared" si="21"/>
        <v>100</v>
      </c>
      <c r="E49" s="31">
        <f t="shared" si="25"/>
        <v>7.195561402505291</v>
      </c>
      <c r="F49" s="31">
        <f t="shared" si="25"/>
        <v>7.0354058227992917</v>
      </c>
      <c r="G49" s="31">
        <f t="shared" si="25"/>
        <v>0.14299605330892867</v>
      </c>
      <c r="H49" s="31">
        <f t="shared" si="25"/>
        <v>1.715952639707144E-2</v>
      </c>
      <c r="I49" s="31">
        <f t="shared" si="26"/>
        <v>23.577189269576159</v>
      </c>
      <c r="J49" s="31">
        <f t="shared" si="27"/>
        <v>0.14299605330892867</v>
      </c>
      <c r="K49" s="31">
        <f t="shared" si="27"/>
        <v>10.24423725905165</v>
      </c>
      <c r="L49" s="31">
        <f t="shared" si="27"/>
        <v>13.189955957215583</v>
      </c>
      <c r="M49" s="31">
        <f t="shared" si="27"/>
        <v>67.774409426299826</v>
      </c>
      <c r="N49" s="31">
        <f t="shared" si="27"/>
        <v>0.84653663558885772</v>
      </c>
      <c r="O49" s="31">
        <f>O41/$D41*100</f>
        <v>0.42326831779442886</v>
      </c>
      <c r="P49" s="31">
        <f t="shared" si="28"/>
        <v>3.0944345936052162</v>
      </c>
      <c r="Q49" s="31">
        <f t="shared" si="28"/>
        <v>16.633300920894584</v>
      </c>
      <c r="R49" s="31">
        <f t="shared" si="28"/>
        <v>1.7445518503689299</v>
      </c>
      <c r="S49" s="31">
        <f t="shared" si="28"/>
        <v>1.1840073213979294</v>
      </c>
      <c r="T49" s="31">
        <f t="shared" si="30"/>
        <v>4.9648229708860034</v>
      </c>
      <c r="U49" s="31">
        <f t="shared" si="30"/>
        <v>15.071784018761084</v>
      </c>
      <c r="V49" s="31">
        <f t="shared" si="30"/>
        <v>5.4281301836069318</v>
      </c>
      <c r="W49" s="31">
        <f>W41/$D41*100</f>
        <v>2.7512440656637875</v>
      </c>
      <c r="X49" s="31">
        <f>X41/$D41*100</f>
        <v>1.9333066407367157</v>
      </c>
      <c r="Y49" s="31">
        <f>Y41/$D41*100</f>
        <v>4.6330721272092887</v>
      </c>
      <c r="Z49" s="31">
        <f t="shared" si="29"/>
        <v>4.3470800205914317</v>
      </c>
      <c r="AA49" s="31">
        <f t="shared" si="29"/>
        <v>4.7188697591946465</v>
      </c>
      <c r="AB49" s="31">
        <f t="shared" si="29"/>
        <v>1.4528399016187152</v>
      </c>
    </row>
    <row r="50" spans="2:28" ht="23.45" customHeight="1" x14ac:dyDescent="0.15">
      <c r="B50" s="71"/>
      <c r="C50" s="25" t="s">
        <v>67</v>
      </c>
      <c r="D50" s="31">
        <f t="shared" si="21"/>
        <v>100</v>
      </c>
      <c r="E50" s="31">
        <f t="shared" si="25"/>
        <v>5.5238649592549471</v>
      </c>
      <c r="F50" s="31">
        <f t="shared" si="25"/>
        <v>5.3492433061699654</v>
      </c>
      <c r="G50" s="31">
        <f t="shared" si="25"/>
        <v>0.16880093131548313</v>
      </c>
      <c r="H50" s="31">
        <f t="shared" si="25"/>
        <v>5.8207217694994182E-3</v>
      </c>
      <c r="I50" s="31">
        <f t="shared" si="26"/>
        <v>23.608847497089638</v>
      </c>
      <c r="J50" s="31">
        <f t="shared" si="27"/>
        <v>0.20372526193247961</v>
      </c>
      <c r="K50" s="31">
        <f t="shared" si="27"/>
        <v>10.046565774155995</v>
      </c>
      <c r="L50" s="31">
        <f t="shared" si="27"/>
        <v>13.358556461001164</v>
      </c>
      <c r="M50" s="31">
        <f t="shared" si="27"/>
        <v>69.697322467986027</v>
      </c>
      <c r="N50" s="31">
        <f t="shared" si="27"/>
        <v>0.9371362048894063</v>
      </c>
      <c r="O50" s="31">
        <f>O42/$D42*100</f>
        <v>0.50640279394644938</v>
      </c>
      <c r="P50" s="31">
        <f t="shared" si="28"/>
        <v>2.869615832363213</v>
      </c>
      <c r="Q50" s="31">
        <f t="shared" si="28"/>
        <v>16.338766006984866</v>
      </c>
      <c r="R50" s="31">
        <f t="shared" si="28"/>
        <v>1.7694994179278229</v>
      </c>
      <c r="S50" s="31">
        <f t="shared" si="28"/>
        <v>1.309662398137369</v>
      </c>
      <c r="T50" s="31">
        <f t="shared" si="30"/>
        <v>4.5576251455180437</v>
      </c>
      <c r="U50" s="31">
        <f t="shared" si="30"/>
        <v>16.653084982537834</v>
      </c>
      <c r="V50" s="31">
        <f t="shared" si="30"/>
        <v>5.7741559953434223</v>
      </c>
      <c r="W50" s="31">
        <f>W42/$D42*100</f>
        <v>2.8288707799767172</v>
      </c>
      <c r="X50" s="31">
        <f>X42/$D42*100</f>
        <v>1.8917345750873109</v>
      </c>
      <c r="Y50" s="31">
        <f>Y42/$D42*100</f>
        <v>4.1152502910360882</v>
      </c>
      <c r="Z50" s="31">
        <f t="shared" si="29"/>
        <v>4.9825378346915015</v>
      </c>
      <c r="AA50" s="31">
        <f t="shared" si="29"/>
        <v>5.1629802095459834</v>
      </c>
      <c r="AB50" s="31">
        <f t="shared" si="29"/>
        <v>1.1699650756693829</v>
      </c>
    </row>
    <row r="51" spans="2:28" ht="12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21"/>
      <c r="P51" s="21"/>
      <c r="Q51" s="5"/>
      <c r="R51" s="5"/>
      <c r="S51" s="5"/>
      <c r="T51" s="21"/>
      <c r="U51" s="5"/>
      <c r="V51" s="5"/>
      <c r="W51" s="5"/>
      <c r="X51" s="5"/>
      <c r="Y51" s="5"/>
      <c r="Z51" s="5"/>
      <c r="AA51" s="5"/>
      <c r="AB51" s="5"/>
    </row>
    <row r="52" spans="2:28" ht="12" customHeight="1" x14ac:dyDescent="0.1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21"/>
      <c r="P52" s="21"/>
      <c r="Q52" s="5"/>
      <c r="R52" s="5"/>
      <c r="S52" s="5"/>
      <c r="T52" s="21"/>
      <c r="U52" s="5"/>
      <c r="V52" s="5"/>
      <c r="W52" s="5"/>
      <c r="X52" s="5"/>
      <c r="Y52" s="5"/>
      <c r="Z52" s="5"/>
      <c r="AA52" s="5"/>
      <c r="AB52" s="5"/>
    </row>
    <row r="53" spans="2:28" s="11" customFormat="1" ht="13.5" customHeight="1" x14ac:dyDescent="0.15">
      <c r="B53" s="13" t="s">
        <v>49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</row>
    <row r="54" spans="2:28" ht="6" customHeight="1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2:28" s="19" customFormat="1" ht="15" customHeight="1" x14ac:dyDescent="0.15">
      <c r="B55" s="61" t="s">
        <v>4</v>
      </c>
      <c r="C55" s="54"/>
      <c r="D55" s="61" t="s">
        <v>15</v>
      </c>
      <c r="E55" s="54" t="s">
        <v>1</v>
      </c>
      <c r="F55" s="54"/>
      <c r="G55" s="54"/>
      <c r="H55" s="54"/>
      <c r="I55" s="54" t="s">
        <v>2</v>
      </c>
      <c r="J55" s="54"/>
      <c r="K55" s="54"/>
      <c r="L55" s="54"/>
      <c r="M55" s="55" t="s">
        <v>3</v>
      </c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56"/>
      <c r="AB55" s="68" t="s">
        <v>60</v>
      </c>
    </row>
    <row r="56" spans="2:28" s="19" customFormat="1" ht="15" customHeight="1" x14ac:dyDescent="0.15">
      <c r="B56" s="62"/>
      <c r="C56" s="63"/>
      <c r="D56" s="62"/>
      <c r="E56" s="62" t="s">
        <v>16</v>
      </c>
      <c r="F56" s="63" t="s">
        <v>17</v>
      </c>
      <c r="G56" s="63" t="s">
        <v>18</v>
      </c>
      <c r="H56" s="63" t="s">
        <v>19</v>
      </c>
      <c r="I56" s="63" t="s">
        <v>16</v>
      </c>
      <c r="J56" s="63" t="s">
        <v>20</v>
      </c>
      <c r="K56" s="63" t="s">
        <v>21</v>
      </c>
      <c r="L56" s="63" t="s">
        <v>22</v>
      </c>
      <c r="M56" s="63" t="s">
        <v>16</v>
      </c>
      <c r="N56" s="35" t="s">
        <v>5</v>
      </c>
      <c r="O56" s="63" t="s">
        <v>24</v>
      </c>
      <c r="P56" s="63" t="s">
        <v>25</v>
      </c>
      <c r="Q56" s="65" t="s">
        <v>6</v>
      </c>
      <c r="R56" s="46" t="s">
        <v>7</v>
      </c>
      <c r="S56" s="63" t="s">
        <v>26</v>
      </c>
      <c r="T56" s="48" t="s">
        <v>8</v>
      </c>
      <c r="U56" s="63" t="s">
        <v>27</v>
      </c>
      <c r="V56" s="52" t="s">
        <v>9</v>
      </c>
      <c r="W56" s="57" t="s">
        <v>61</v>
      </c>
      <c r="X56" s="50" t="s">
        <v>11</v>
      </c>
      <c r="Y56" s="50" t="s">
        <v>62</v>
      </c>
      <c r="Z56" s="50" t="s">
        <v>13</v>
      </c>
      <c r="AA56" s="51" t="s">
        <v>14</v>
      </c>
      <c r="AB56" s="63"/>
    </row>
    <row r="57" spans="2:28" s="19" customFormat="1" ht="15" customHeight="1" x14ac:dyDescent="0.15">
      <c r="B57" s="62"/>
      <c r="C57" s="63"/>
      <c r="D57" s="62"/>
      <c r="E57" s="62"/>
      <c r="F57" s="63"/>
      <c r="G57" s="63"/>
      <c r="H57" s="63"/>
      <c r="I57" s="63"/>
      <c r="J57" s="63"/>
      <c r="K57" s="63"/>
      <c r="L57" s="63"/>
      <c r="M57" s="63"/>
      <c r="N57" s="35" t="s">
        <v>63</v>
      </c>
      <c r="O57" s="63"/>
      <c r="P57" s="63"/>
      <c r="Q57" s="66"/>
      <c r="R57" s="67"/>
      <c r="S57" s="63"/>
      <c r="T57" s="59"/>
      <c r="U57" s="63"/>
      <c r="V57" s="60"/>
      <c r="W57" s="57"/>
      <c r="X57" s="58"/>
      <c r="Y57" s="50"/>
      <c r="Z57" s="50"/>
      <c r="AA57" s="51"/>
      <c r="AB57" s="63"/>
    </row>
    <row r="58" spans="2:28" s="19" customFormat="1" ht="15" customHeight="1" x14ac:dyDescent="0.15">
      <c r="B58" s="62"/>
      <c r="C58" s="63"/>
      <c r="D58" s="62"/>
      <c r="E58" s="62"/>
      <c r="F58" s="63"/>
      <c r="G58" s="63"/>
      <c r="H58" s="63"/>
      <c r="I58" s="63"/>
      <c r="J58" s="63"/>
      <c r="K58" s="63"/>
      <c r="L58" s="63"/>
      <c r="M58" s="63"/>
      <c r="N58" s="35" t="s">
        <v>28</v>
      </c>
      <c r="O58" s="63"/>
      <c r="P58" s="63"/>
      <c r="Q58" s="44" t="s">
        <v>29</v>
      </c>
      <c r="R58" s="46" t="s">
        <v>30</v>
      </c>
      <c r="S58" s="63"/>
      <c r="T58" s="48" t="s">
        <v>31</v>
      </c>
      <c r="U58" s="63"/>
      <c r="V58" s="52" t="s">
        <v>32</v>
      </c>
      <c r="W58" s="57"/>
      <c r="X58" s="58"/>
      <c r="Y58" s="50"/>
      <c r="Z58" s="50"/>
      <c r="AA58" s="51"/>
      <c r="AB58" s="63"/>
    </row>
    <row r="59" spans="2:28" s="19" customFormat="1" ht="15" customHeight="1" x14ac:dyDescent="0.15">
      <c r="B59" s="62"/>
      <c r="C59" s="63"/>
      <c r="D59" s="62"/>
      <c r="E59" s="62"/>
      <c r="F59" s="63"/>
      <c r="G59" s="63"/>
      <c r="H59" s="63"/>
      <c r="I59" s="63"/>
      <c r="J59" s="63"/>
      <c r="K59" s="63"/>
      <c r="L59" s="63"/>
      <c r="M59" s="63"/>
      <c r="N59" s="32" t="s">
        <v>33</v>
      </c>
      <c r="O59" s="62"/>
      <c r="P59" s="63"/>
      <c r="Q59" s="45"/>
      <c r="R59" s="47"/>
      <c r="S59" s="63"/>
      <c r="T59" s="49"/>
      <c r="U59" s="63"/>
      <c r="V59" s="53"/>
      <c r="W59" s="57"/>
      <c r="X59" s="58"/>
      <c r="Y59" s="50"/>
      <c r="Z59" s="50"/>
      <c r="AA59" s="51"/>
      <c r="AB59" s="63"/>
    </row>
    <row r="60" spans="2:28" ht="23.45" customHeight="1" x14ac:dyDescent="0.15">
      <c r="B60" s="69" t="s">
        <v>34</v>
      </c>
      <c r="C60" s="22" t="s">
        <v>35</v>
      </c>
      <c r="D60" s="36">
        <f t="shared" ref="D60:D67" si="31">E60+I60+M60+AB60</f>
        <v>3424</v>
      </c>
      <c r="E60" s="36">
        <f t="shared" ref="E60:E67" si="32">SUM(F60:H60)</f>
        <v>1077</v>
      </c>
      <c r="F60" s="36">
        <v>1067</v>
      </c>
      <c r="G60" s="36">
        <v>6</v>
      </c>
      <c r="H60" s="36">
        <v>4</v>
      </c>
      <c r="I60" s="36">
        <f t="shared" ref="I60:I67" si="33">SUM(J60:L60)</f>
        <v>876</v>
      </c>
      <c r="J60" s="36">
        <v>10</v>
      </c>
      <c r="K60" s="36">
        <v>297</v>
      </c>
      <c r="L60" s="36">
        <v>569</v>
      </c>
      <c r="M60" s="36">
        <f t="shared" ref="M60:M67" si="34">SUM(N60:AA60)</f>
        <v>1469</v>
      </c>
      <c r="N60" s="36">
        <v>6</v>
      </c>
      <c r="O60" s="37"/>
      <c r="P60" s="36">
        <v>145</v>
      </c>
      <c r="Q60" s="36">
        <v>543</v>
      </c>
      <c r="R60" s="36">
        <v>45</v>
      </c>
      <c r="S60" s="36">
        <v>3</v>
      </c>
      <c r="T60" s="37"/>
      <c r="U60" s="37"/>
      <c r="V60" s="37"/>
      <c r="W60" s="37"/>
      <c r="X60" s="37"/>
      <c r="Y60" s="37"/>
      <c r="Z60" s="36">
        <v>592</v>
      </c>
      <c r="AA60" s="36">
        <v>135</v>
      </c>
      <c r="AB60" s="36">
        <v>2</v>
      </c>
    </row>
    <row r="61" spans="2:28" ht="23.45" customHeight="1" x14ac:dyDescent="0.15">
      <c r="B61" s="70"/>
      <c r="C61" s="23" t="s">
        <v>36</v>
      </c>
      <c r="D61" s="38">
        <f t="shared" si="31"/>
        <v>3500</v>
      </c>
      <c r="E61" s="38">
        <f t="shared" si="32"/>
        <v>856</v>
      </c>
      <c r="F61" s="38">
        <v>853</v>
      </c>
      <c r="G61" s="38">
        <v>3</v>
      </c>
      <c r="H61" s="38" t="s">
        <v>42</v>
      </c>
      <c r="I61" s="38">
        <f t="shared" si="33"/>
        <v>1076</v>
      </c>
      <c r="J61" s="38">
        <v>11</v>
      </c>
      <c r="K61" s="38">
        <v>341</v>
      </c>
      <c r="L61" s="38">
        <v>724</v>
      </c>
      <c r="M61" s="38">
        <f t="shared" si="34"/>
        <v>1565</v>
      </c>
      <c r="N61" s="38">
        <v>4</v>
      </c>
      <c r="O61" s="39"/>
      <c r="P61" s="38">
        <v>149</v>
      </c>
      <c r="Q61" s="38">
        <v>562</v>
      </c>
      <c r="R61" s="38">
        <v>58</v>
      </c>
      <c r="S61" s="38">
        <v>3</v>
      </c>
      <c r="T61" s="39"/>
      <c r="U61" s="39"/>
      <c r="V61" s="39"/>
      <c r="W61" s="39"/>
      <c r="X61" s="39"/>
      <c r="Y61" s="39"/>
      <c r="Z61" s="38">
        <v>644</v>
      </c>
      <c r="AA61" s="38">
        <v>145</v>
      </c>
      <c r="AB61" s="38">
        <v>3</v>
      </c>
    </row>
    <row r="62" spans="2:28" ht="23.45" customHeight="1" x14ac:dyDescent="0.15">
      <c r="B62" s="70"/>
      <c r="C62" s="23" t="s">
        <v>37</v>
      </c>
      <c r="D62" s="38">
        <f t="shared" si="31"/>
        <v>3335</v>
      </c>
      <c r="E62" s="38">
        <f t="shared" si="32"/>
        <v>665</v>
      </c>
      <c r="F62" s="38">
        <v>661</v>
      </c>
      <c r="G62" s="38">
        <v>4</v>
      </c>
      <c r="H62" s="38" t="s">
        <v>42</v>
      </c>
      <c r="I62" s="38">
        <f t="shared" si="33"/>
        <v>1043</v>
      </c>
      <c r="J62" s="38">
        <v>12</v>
      </c>
      <c r="K62" s="38">
        <v>409</v>
      </c>
      <c r="L62" s="38">
        <v>622</v>
      </c>
      <c r="M62" s="38">
        <f t="shared" si="34"/>
        <v>1625</v>
      </c>
      <c r="N62" s="38">
        <v>9</v>
      </c>
      <c r="O62" s="39"/>
      <c r="P62" s="38">
        <v>151</v>
      </c>
      <c r="Q62" s="38">
        <v>561</v>
      </c>
      <c r="R62" s="38">
        <v>57</v>
      </c>
      <c r="S62" s="38">
        <v>5</v>
      </c>
      <c r="T62" s="39"/>
      <c r="U62" s="39"/>
      <c r="V62" s="39"/>
      <c r="W62" s="39"/>
      <c r="X62" s="39"/>
      <c r="Y62" s="39"/>
      <c r="Z62" s="38">
        <v>697</v>
      </c>
      <c r="AA62" s="38">
        <v>145</v>
      </c>
      <c r="AB62" s="38">
        <v>2</v>
      </c>
    </row>
    <row r="63" spans="2:28" ht="23.45" customHeight="1" x14ac:dyDescent="0.15">
      <c r="B63" s="70"/>
      <c r="C63" s="23" t="s">
        <v>38</v>
      </c>
      <c r="D63" s="38">
        <f t="shared" si="31"/>
        <v>3175</v>
      </c>
      <c r="E63" s="38">
        <f t="shared" si="32"/>
        <v>537</v>
      </c>
      <c r="F63" s="38">
        <v>532</v>
      </c>
      <c r="G63" s="38">
        <v>5</v>
      </c>
      <c r="H63" s="38" t="s">
        <v>42</v>
      </c>
      <c r="I63" s="38">
        <f t="shared" si="33"/>
        <v>940</v>
      </c>
      <c r="J63" s="38">
        <v>5</v>
      </c>
      <c r="K63" s="38">
        <v>377</v>
      </c>
      <c r="L63" s="38">
        <v>558</v>
      </c>
      <c r="M63" s="38">
        <f t="shared" si="34"/>
        <v>1695</v>
      </c>
      <c r="N63" s="38">
        <v>12</v>
      </c>
      <c r="O63" s="39"/>
      <c r="P63" s="38">
        <v>130</v>
      </c>
      <c r="Q63" s="38">
        <v>566</v>
      </c>
      <c r="R63" s="38">
        <v>56</v>
      </c>
      <c r="S63" s="38">
        <v>2</v>
      </c>
      <c r="T63" s="39"/>
      <c r="U63" s="39"/>
      <c r="V63" s="39"/>
      <c r="W63" s="39"/>
      <c r="X63" s="39"/>
      <c r="Y63" s="39"/>
      <c r="Z63" s="38">
        <v>785</v>
      </c>
      <c r="AA63" s="38">
        <v>144</v>
      </c>
      <c r="AB63" s="38">
        <v>3</v>
      </c>
    </row>
    <row r="64" spans="2:28" ht="23.45" customHeight="1" x14ac:dyDescent="0.15">
      <c r="B64" s="70"/>
      <c r="C64" s="23" t="s">
        <v>39</v>
      </c>
      <c r="D64" s="38">
        <f t="shared" si="31"/>
        <v>2964</v>
      </c>
      <c r="E64" s="38">
        <f t="shared" si="32"/>
        <v>513</v>
      </c>
      <c r="F64" s="38">
        <v>509</v>
      </c>
      <c r="G64" s="38">
        <v>4</v>
      </c>
      <c r="H64" s="38" t="s">
        <v>43</v>
      </c>
      <c r="I64" s="38">
        <f t="shared" si="33"/>
        <v>773</v>
      </c>
      <c r="J64" s="38">
        <v>10</v>
      </c>
      <c r="K64" s="38">
        <v>308</v>
      </c>
      <c r="L64" s="38">
        <v>455</v>
      </c>
      <c r="M64" s="38">
        <f t="shared" si="34"/>
        <v>1678</v>
      </c>
      <c r="N64" s="38">
        <v>5</v>
      </c>
      <c r="O64" s="38">
        <v>23</v>
      </c>
      <c r="P64" s="38">
        <v>102</v>
      </c>
      <c r="Q64" s="38">
        <v>454</v>
      </c>
      <c r="R64" s="38">
        <v>45</v>
      </c>
      <c r="S64" s="38">
        <v>10</v>
      </c>
      <c r="T64" s="38">
        <v>98</v>
      </c>
      <c r="U64" s="38">
        <v>296</v>
      </c>
      <c r="V64" s="38">
        <v>123</v>
      </c>
      <c r="W64" s="39"/>
      <c r="X64" s="38">
        <v>82</v>
      </c>
      <c r="Y64" s="39"/>
      <c r="Z64" s="38">
        <v>304</v>
      </c>
      <c r="AA64" s="38">
        <v>136</v>
      </c>
      <c r="AB64" s="38">
        <v>0</v>
      </c>
    </row>
    <row r="65" spans="2:28" ht="23.45" customHeight="1" x14ac:dyDescent="0.15">
      <c r="B65" s="70"/>
      <c r="C65" s="23" t="s">
        <v>40</v>
      </c>
      <c r="D65" s="38">
        <f t="shared" si="31"/>
        <v>2734</v>
      </c>
      <c r="E65" s="38">
        <f t="shared" si="32"/>
        <v>418</v>
      </c>
      <c r="F65" s="38">
        <v>410</v>
      </c>
      <c r="G65" s="38">
        <v>8</v>
      </c>
      <c r="H65" s="38">
        <v>0</v>
      </c>
      <c r="I65" s="38">
        <f t="shared" si="33"/>
        <v>688</v>
      </c>
      <c r="J65" s="38">
        <v>7</v>
      </c>
      <c r="K65" s="38">
        <v>284</v>
      </c>
      <c r="L65" s="38">
        <v>397</v>
      </c>
      <c r="M65" s="38">
        <f t="shared" si="34"/>
        <v>1627</v>
      </c>
      <c r="N65" s="38">
        <v>7</v>
      </c>
      <c r="O65" s="38">
        <v>12</v>
      </c>
      <c r="P65" s="38">
        <v>101</v>
      </c>
      <c r="Q65" s="38">
        <v>400</v>
      </c>
      <c r="R65" s="38">
        <v>44</v>
      </c>
      <c r="S65" s="38">
        <v>22</v>
      </c>
      <c r="T65" s="38">
        <v>118</v>
      </c>
      <c r="U65" s="38">
        <v>351</v>
      </c>
      <c r="V65" s="38">
        <v>123</v>
      </c>
      <c r="W65" s="38">
        <v>83</v>
      </c>
      <c r="X65" s="38">
        <v>61</v>
      </c>
      <c r="Y65" s="38">
        <v>92</v>
      </c>
      <c r="Z65" s="38">
        <v>92</v>
      </c>
      <c r="AA65" s="38">
        <v>121</v>
      </c>
      <c r="AB65" s="38">
        <v>1</v>
      </c>
    </row>
    <row r="66" spans="2:28" ht="23.45" customHeight="1" x14ac:dyDescent="0.15">
      <c r="B66" s="70"/>
      <c r="C66" s="24" t="s">
        <v>41</v>
      </c>
      <c r="D66" s="40">
        <f t="shared" si="31"/>
        <v>2591</v>
      </c>
      <c r="E66" s="40">
        <f t="shared" si="32"/>
        <v>359</v>
      </c>
      <c r="F66" s="40">
        <v>355</v>
      </c>
      <c r="G66" s="40">
        <v>4</v>
      </c>
      <c r="H66" s="40">
        <v>0</v>
      </c>
      <c r="I66" s="40">
        <f t="shared" si="33"/>
        <v>647</v>
      </c>
      <c r="J66" s="40">
        <v>4</v>
      </c>
      <c r="K66" s="40">
        <v>299</v>
      </c>
      <c r="L66" s="40">
        <v>344</v>
      </c>
      <c r="M66" s="40">
        <f t="shared" si="34"/>
        <v>1582</v>
      </c>
      <c r="N66" s="40">
        <v>8</v>
      </c>
      <c r="O66" s="40">
        <v>12</v>
      </c>
      <c r="P66" s="40">
        <v>92</v>
      </c>
      <c r="Q66" s="40">
        <v>358</v>
      </c>
      <c r="R66" s="40">
        <v>45</v>
      </c>
      <c r="S66" s="40">
        <v>17</v>
      </c>
      <c r="T66" s="40">
        <v>103</v>
      </c>
      <c r="U66" s="40">
        <v>389</v>
      </c>
      <c r="V66" s="40">
        <v>114</v>
      </c>
      <c r="W66" s="40">
        <v>77</v>
      </c>
      <c r="X66" s="40">
        <v>61</v>
      </c>
      <c r="Y66" s="40">
        <v>94</v>
      </c>
      <c r="Z66" s="40">
        <v>101</v>
      </c>
      <c r="AA66" s="40">
        <v>111</v>
      </c>
      <c r="AB66" s="40">
        <v>3</v>
      </c>
    </row>
    <row r="67" spans="2:28" ht="23.45" customHeight="1" x14ac:dyDescent="0.15">
      <c r="B67" s="71"/>
      <c r="C67" s="24" t="s">
        <v>65</v>
      </c>
      <c r="D67" s="40">
        <f t="shared" si="31"/>
        <v>2372</v>
      </c>
      <c r="E67" s="40">
        <f t="shared" si="32"/>
        <v>280</v>
      </c>
      <c r="F67" s="40">
        <v>271</v>
      </c>
      <c r="G67" s="40">
        <v>9</v>
      </c>
      <c r="H67" s="40">
        <v>0</v>
      </c>
      <c r="I67" s="40">
        <f t="shared" si="33"/>
        <v>637</v>
      </c>
      <c r="J67" s="40">
        <v>4</v>
      </c>
      <c r="K67" s="40">
        <v>269</v>
      </c>
      <c r="L67" s="40">
        <v>364</v>
      </c>
      <c r="M67" s="40">
        <f t="shared" si="34"/>
        <v>1453</v>
      </c>
      <c r="N67" s="40">
        <v>9</v>
      </c>
      <c r="O67" s="40">
        <v>10</v>
      </c>
      <c r="P67" s="40">
        <v>87</v>
      </c>
      <c r="Q67" s="40">
        <v>322</v>
      </c>
      <c r="R67" s="40">
        <v>32</v>
      </c>
      <c r="S67" s="40">
        <v>15</v>
      </c>
      <c r="T67" s="40">
        <v>89</v>
      </c>
      <c r="U67" s="40">
        <v>382</v>
      </c>
      <c r="V67" s="40">
        <v>108</v>
      </c>
      <c r="W67" s="40">
        <v>64</v>
      </c>
      <c r="X67" s="40">
        <v>65</v>
      </c>
      <c r="Y67" s="40">
        <v>65</v>
      </c>
      <c r="Z67" s="40">
        <v>101</v>
      </c>
      <c r="AA67" s="40">
        <v>104</v>
      </c>
      <c r="AB67" s="40">
        <v>2</v>
      </c>
    </row>
    <row r="68" spans="2:28" ht="23.45" customHeight="1" x14ac:dyDescent="0.15">
      <c r="B68" s="69" t="s">
        <v>66</v>
      </c>
      <c r="C68" s="22" t="s">
        <v>35</v>
      </c>
      <c r="D68" s="41">
        <f>E68+I68+M68+AB68</f>
        <v>99.999999999999986</v>
      </c>
      <c r="E68" s="41">
        <f t="shared" ref="E68:N68" si="35">E60/$D60*100</f>
        <v>31.454439252336446</v>
      </c>
      <c r="F68" s="41">
        <f t="shared" si="35"/>
        <v>31.162383177570092</v>
      </c>
      <c r="G68" s="41">
        <f t="shared" si="35"/>
        <v>0.17523364485981308</v>
      </c>
      <c r="H68" s="41">
        <f t="shared" si="35"/>
        <v>0.11682242990654204</v>
      </c>
      <c r="I68" s="41">
        <f t="shared" si="35"/>
        <v>25.584112149532711</v>
      </c>
      <c r="J68" s="41">
        <f t="shared" si="35"/>
        <v>0.29205607476635514</v>
      </c>
      <c r="K68" s="41">
        <f t="shared" si="35"/>
        <v>8.6740654205607477</v>
      </c>
      <c r="L68" s="41">
        <f t="shared" si="35"/>
        <v>16.61799065420561</v>
      </c>
      <c r="M68" s="41">
        <f t="shared" si="35"/>
        <v>42.903037383177569</v>
      </c>
      <c r="N68" s="41">
        <f t="shared" si="35"/>
        <v>0.17523364485981308</v>
      </c>
      <c r="O68" s="37"/>
      <c r="P68" s="41">
        <f t="shared" ref="P68:S75" si="36">P60/$D60*100</f>
        <v>4.2348130841121501</v>
      </c>
      <c r="Q68" s="41">
        <f t="shared" si="36"/>
        <v>15.858644859813085</v>
      </c>
      <c r="R68" s="41">
        <f t="shared" si="36"/>
        <v>1.3142523364485981</v>
      </c>
      <c r="S68" s="41">
        <f t="shared" si="36"/>
        <v>8.7616822429906538E-2</v>
      </c>
      <c r="T68" s="37"/>
      <c r="U68" s="37"/>
      <c r="V68" s="37"/>
      <c r="W68" s="37"/>
      <c r="X68" s="37"/>
      <c r="Y68" s="37"/>
      <c r="Z68" s="41">
        <f t="shared" ref="Z68:AB75" si="37">Z60/$D60*100</f>
        <v>17.289719626168225</v>
      </c>
      <c r="AA68" s="41">
        <f t="shared" si="37"/>
        <v>3.9427570093457946</v>
      </c>
      <c r="AB68" s="41">
        <f t="shared" si="37"/>
        <v>5.8411214953271021E-2</v>
      </c>
    </row>
    <row r="69" spans="2:28" ht="23.45" customHeight="1" x14ac:dyDescent="0.15">
      <c r="B69" s="70"/>
      <c r="C69" s="23" t="s">
        <v>36</v>
      </c>
      <c r="D69" s="42">
        <f t="shared" ref="D69:D75" si="38">E69+I69+M69+AB69</f>
        <v>100</v>
      </c>
      <c r="E69" s="42">
        <f t="shared" ref="E69:G75" si="39">E61/$D61*100</f>
        <v>24.457142857142859</v>
      </c>
      <c r="F69" s="42">
        <f t="shared" si="39"/>
        <v>24.37142857142857</v>
      </c>
      <c r="G69" s="42">
        <f t="shared" si="39"/>
        <v>8.5714285714285715E-2</v>
      </c>
      <c r="H69" s="42" t="s">
        <v>42</v>
      </c>
      <c r="I69" s="42">
        <f t="shared" ref="I69:N72" si="40">I61/$D61*100</f>
        <v>30.742857142857144</v>
      </c>
      <c r="J69" s="42">
        <f t="shared" si="40"/>
        <v>0.31428571428571428</v>
      </c>
      <c r="K69" s="42">
        <f t="shared" si="40"/>
        <v>9.7428571428571438</v>
      </c>
      <c r="L69" s="42">
        <f t="shared" si="40"/>
        <v>20.685714285714283</v>
      </c>
      <c r="M69" s="42">
        <f t="shared" si="40"/>
        <v>44.714285714285715</v>
      </c>
      <c r="N69" s="42">
        <f t="shared" si="40"/>
        <v>0.1142857142857143</v>
      </c>
      <c r="O69" s="39"/>
      <c r="P69" s="42">
        <f t="shared" si="36"/>
        <v>4.2571428571428571</v>
      </c>
      <c r="Q69" s="42">
        <f t="shared" si="36"/>
        <v>16.057142857142857</v>
      </c>
      <c r="R69" s="42">
        <f t="shared" si="36"/>
        <v>1.657142857142857</v>
      </c>
      <c r="S69" s="42">
        <f t="shared" si="36"/>
        <v>8.5714285714285715E-2</v>
      </c>
      <c r="T69" s="39"/>
      <c r="U69" s="39"/>
      <c r="V69" s="39"/>
      <c r="W69" s="39"/>
      <c r="X69" s="39"/>
      <c r="Y69" s="39"/>
      <c r="Z69" s="42">
        <f t="shared" si="37"/>
        <v>18.399999999999999</v>
      </c>
      <c r="AA69" s="42">
        <f t="shared" si="37"/>
        <v>4.1428571428571423</v>
      </c>
      <c r="AB69" s="42">
        <f t="shared" si="37"/>
        <v>8.5714285714285715E-2</v>
      </c>
    </row>
    <row r="70" spans="2:28" ht="23.45" customHeight="1" x14ac:dyDescent="0.15">
      <c r="B70" s="70"/>
      <c r="C70" s="23" t="s">
        <v>37</v>
      </c>
      <c r="D70" s="42">
        <f t="shared" si="38"/>
        <v>100</v>
      </c>
      <c r="E70" s="42">
        <f t="shared" si="39"/>
        <v>19.940029985007495</v>
      </c>
      <c r="F70" s="42">
        <f t="shared" si="39"/>
        <v>19.820089955022489</v>
      </c>
      <c r="G70" s="42">
        <f t="shared" si="39"/>
        <v>0.11994002998500748</v>
      </c>
      <c r="H70" s="42" t="s">
        <v>44</v>
      </c>
      <c r="I70" s="42">
        <f t="shared" si="40"/>
        <v>31.274362818590706</v>
      </c>
      <c r="J70" s="42">
        <f t="shared" si="40"/>
        <v>0.35982008995502246</v>
      </c>
      <c r="K70" s="42">
        <f t="shared" si="40"/>
        <v>12.263868065967017</v>
      </c>
      <c r="L70" s="42">
        <f t="shared" si="40"/>
        <v>18.650674662668663</v>
      </c>
      <c r="M70" s="42">
        <f t="shared" si="40"/>
        <v>48.725637181409297</v>
      </c>
      <c r="N70" s="42">
        <f t="shared" si="40"/>
        <v>0.26986506746626687</v>
      </c>
      <c r="O70" s="39"/>
      <c r="P70" s="42">
        <f t="shared" si="36"/>
        <v>4.5277361319340326</v>
      </c>
      <c r="Q70" s="42">
        <f t="shared" si="36"/>
        <v>16.821589205397302</v>
      </c>
      <c r="R70" s="42">
        <f t="shared" si="36"/>
        <v>1.7091454272863567</v>
      </c>
      <c r="S70" s="42">
        <f t="shared" si="36"/>
        <v>0.14992503748125938</v>
      </c>
      <c r="T70" s="39"/>
      <c r="U70" s="39"/>
      <c r="V70" s="39"/>
      <c r="W70" s="39"/>
      <c r="X70" s="39"/>
      <c r="Y70" s="39"/>
      <c r="Z70" s="42">
        <f t="shared" si="37"/>
        <v>20.899550224887555</v>
      </c>
      <c r="AA70" s="42">
        <f t="shared" si="37"/>
        <v>4.3478260869565215</v>
      </c>
      <c r="AB70" s="42">
        <f t="shared" si="37"/>
        <v>5.9970014992503741E-2</v>
      </c>
    </row>
    <row r="71" spans="2:28" ht="23.45" customHeight="1" x14ac:dyDescent="0.15">
      <c r="B71" s="70"/>
      <c r="C71" s="23" t="s">
        <v>38</v>
      </c>
      <c r="D71" s="42">
        <f t="shared" si="38"/>
        <v>100</v>
      </c>
      <c r="E71" s="42">
        <f t="shared" si="39"/>
        <v>16.913385826771655</v>
      </c>
      <c r="F71" s="42">
        <f t="shared" si="39"/>
        <v>16.755905511811022</v>
      </c>
      <c r="G71" s="42">
        <f t="shared" si="39"/>
        <v>0.15748031496062992</v>
      </c>
      <c r="H71" s="42" t="s">
        <v>45</v>
      </c>
      <c r="I71" s="42">
        <f t="shared" si="40"/>
        <v>29.606299212598426</v>
      </c>
      <c r="J71" s="42">
        <f t="shared" si="40"/>
        <v>0.15748031496062992</v>
      </c>
      <c r="K71" s="42">
        <f t="shared" si="40"/>
        <v>11.874015748031496</v>
      </c>
      <c r="L71" s="42">
        <f t="shared" si="40"/>
        <v>17.5748031496063</v>
      </c>
      <c r="M71" s="42">
        <f t="shared" si="40"/>
        <v>53.385826771653541</v>
      </c>
      <c r="N71" s="42">
        <f t="shared" si="40"/>
        <v>0.37795275590551181</v>
      </c>
      <c r="O71" s="39"/>
      <c r="P71" s="42">
        <f t="shared" si="36"/>
        <v>4.0944881889763778</v>
      </c>
      <c r="Q71" s="42">
        <f t="shared" si="36"/>
        <v>17.826771653543307</v>
      </c>
      <c r="R71" s="42">
        <f t="shared" si="36"/>
        <v>1.7637795275590551</v>
      </c>
      <c r="S71" s="42">
        <f t="shared" si="36"/>
        <v>6.2992125984251968E-2</v>
      </c>
      <c r="T71" s="39"/>
      <c r="U71" s="39"/>
      <c r="V71" s="39"/>
      <c r="W71" s="39"/>
      <c r="X71" s="39"/>
      <c r="Y71" s="39"/>
      <c r="Z71" s="42">
        <f t="shared" si="37"/>
        <v>24.7244094488189</v>
      </c>
      <c r="AA71" s="42">
        <f t="shared" si="37"/>
        <v>4.5354330708661417</v>
      </c>
      <c r="AB71" s="42">
        <f t="shared" si="37"/>
        <v>9.4488188976377951E-2</v>
      </c>
    </row>
    <row r="72" spans="2:28" ht="23.45" customHeight="1" x14ac:dyDescent="0.15">
      <c r="B72" s="70"/>
      <c r="C72" s="23" t="s">
        <v>39</v>
      </c>
      <c r="D72" s="42">
        <f t="shared" si="38"/>
        <v>100</v>
      </c>
      <c r="E72" s="42">
        <f t="shared" si="39"/>
        <v>17.307692307692307</v>
      </c>
      <c r="F72" s="42">
        <f t="shared" si="39"/>
        <v>17.172739541160595</v>
      </c>
      <c r="G72" s="42">
        <f t="shared" si="39"/>
        <v>0.1349527665317139</v>
      </c>
      <c r="H72" s="42" t="s">
        <v>45</v>
      </c>
      <c r="I72" s="42">
        <f t="shared" si="40"/>
        <v>26.079622132253711</v>
      </c>
      <c r="J72" s="42">
        <f t="shared" si="40"/>
        <v>0.33738191632928477</v>
      </c>
      <c r="K72" s="42">
        <f t="shared" si="40"/>
        <v>10.39136302294197</v>
      </c>
      <c r="L72" s="42">
        <f t="shared" si="40"/>
        <v>15.350877192982457</v>
      </c>
      <c r="M72" s="42">
        <f t="shared" si="40"/>
        <v>56.612685560053976</v>
      </c>
      <c r="N72" s="42">
        <f t="shared" si="40"/>
        <v>0.16869095816464239</v>
      </c>
      <c r="O72" s="42">
        <f>O64/$D64*100</f>
        <v>0.77597840755735492</v>
      </c>
      <c r="P72" s="42">
        <f t="shared" si="36"/>
        <v>3.4412955465587043</v>
      </c>
      <c r="Q72" s="42">
        <f t="shared" si="36"/>
        <v>15.317139001349528</v>
      </c>
      <c r="R72" s="42">
        <f t="shared" si="36"/>
        <v>1.5182186234817814</v>
      </c>
      <c r="S72" s="42">
        <f t="shared" si="36"/>
        <v>0.33738191632928477</v>
      </c>
      <c r="T72" s="42">
        <f t="shared" ref="T72:V75" si="41">T64/$D64*100</f>
        <v>3.3063427800269904</v>
      </c>
      <c r="U72" s="42">
        <f t="shared" si="41"/>
        <v>9.9865047233468278</v>
      </c>
      <c r="V72" s="42">
        <f t="shared" si="41"/>
        <v>4.1497975708502031</v>
      </c>
      <c r="W72" s="39"/>
      <c r="X72" s="42">
        <f>X64/$D64*100</f>
        <v>2.7665317139001351</v>
      </c>
      <c r="Y72" s="39"/>
      <c r="Z72" s="42">
        <f t="shared" si="37"/>
        <v>10.256410256410255</v>
      </c>
      <c r="AA72" s="42">
        <f t="shared" si="37"/>
        <v>4.5883940620782733</v>
      </c>
      <c r="AB72" s="42">
        <f t="shared" si="37"/>
        <v>0</v>
      </c>
    </row>
    <row r="73" spans="2:28" ht="23.45" customHeight="1" x14ac:dyDescent="0.15">
      <c r="B73" s="70"/>
      <c r="C73" s="23" t="s">
        <v>40</v>
      </c>
      <c r="D73" s="42">
        <f t="shared" si="38"/>
        <v>100</v>
      </c>
      <c r="E73" s="42">
        <f t="shared" si="39"/>
        <v>15.28895391367959</v>
      </c>
      <c r="F73" s="42">
        <f t="shared" si="39"/>
        <v>14.996342355523042</v>
      </c>
      <c r="G73" s="42">
        <f t="shared" si="39"/>
        <v>0.29261155815654721</v>
      </c>
      <c r="H73" s="42">
        <f t="shared" ref="H73:N73" si="42">H65/$D65*100</f>
        <v>0</v>
      </c>
      <c r="I73" s="42">
        <f t="shared" si="42"/>
        <v>25.164594001463058</v>
      </c>
      <c r="J73" s="42">
        <f t="shared" si="42"/>
        <v>0.25603511338697876</v>
      </c>
      <c r="K73" s="42">
        <f t="shared" si="42"/>
        <v>10.387710314557424</v>
      </c>
      <c r="L73" s="42">
        <f t="shared" si="42"/>
        <v>14.520848573518656</v>
      </c>
      <c r="M73" s="42">
        <f t="shared" si="42"/>
        <v>59.509875640087785</v>
      </c>
      <c r="N73" s="42">
        <f t="shared" si="42"/>
        <v>0.25603511338697876</v>
      </c>
      <c r="O73" s="42">
        <f>O65/$D65*100</f>
        <v>0.43891733723482074</v>
      </c>
      <c r="P73" s="42">
        <f t="shared" si="36"/>
        <v>3.6942209217264086</v>
      </c>
      <c r="Q73" s="42">
        <f t="shared" si="36"/>
        <v>14.630577907827359</v>
      </c>
      <c r="R73" s="42">
        <f t="shared" si="36"/>
        <v>1.6093635698610096</v>
      </c>
      <c r="S73" s="42">
        <f t="shared" si="36"/>
        <v>0.8046817849305048</v>
      </c>
      <c r="T73" s="42">
        <f t="shared" si="41"/>
        <v>4.3160204828090709</v>
      </c>
      <c r="U73" s="42">
        <f t="shared" si="41"/>
        <v>12.838332114118508</v>
      </c>
      <c r="V73" s="42">
        <f t="shared" si="41"/>
        <v>4.4989027066569127</v>
      </c>
      <c r="W73" s="42">
        <f>W65/$D65*100</f>
        <v>3.0358449158741769</v>
      </c>
      <c r="X73" s="42">
        <f>X65/$D65*100</f>
        <v>2.2311631309436719</v>
      </c>
      <c r="Y73" s="42">
        <f>Y65/$D65*100</f>
        <v>3.3650329188002925</v>
      </c>
      <c r="Z73" s="42">
        <f t="shared" si="37"/>
        <v>3.3650329188002925</v>
      </c>
      <c r="AA73" s="42">
        <f t="shared" si="37"/>
        <v>4.4257498171177758</v>
      </c>
      <c r="AB73" s="42">
        <f t="shared" si="37"/>
        <v>3.6576444769568402E-2</v>
      </c>
    </row>
    <row r="74" spans="2:28" ht="23.45" customHeight="1" x14ac:dyDescent="0.15">
      <c r="B74" s="70"/>
      <c r="C74" s="25" t="s">
        <v>41</v>
      </c>
      <c r="D74" s="43">
        <f t="shared" si="38"/>
        <v>100</v>
      </c>
      <c r="E74" s="43">
        <f t="shared" si="39"/>
        <v>13.855654187572366</v>
      </c>
      <c r="F74" s="43">
        <f t="shared" si="39"/>
        <v>13.701273639521419</v>
      </c>
      <c r="G74" s="43">
        <f t="shared" si="39"/>
        <v>0.15438054805094559</v>
      </c>
      <c r="H74" s="43">
        <f t="shared" ref="H74:N75" si="43">H66/$D66*100</f>
        <v>0</v>
      </c>
      <c r="I74" s="43">
        <f t="shared" si="43"/>
        <v>24.971053647240449</v>
      </c>
      <c r="J74" s="43">
        <f t="shared" si="43"/>
        <v>0.15438054805094559</v>
      </c>
      <c r="K74" s="43">
        <f t="shared" si="43"/>
        <v>11.539945966808181</v>
      </c>
      <c r="L74" s="43">
        <f t="shared" si="43"/>
        <v>13.276727132381319</v>
      </c>
      <c r="M74" s="43">
        <f t="shared" si="43"/>
        <v>61.057506754148982</v>
      </c>
      <c r="N74" s="43">
        <f t="shared" si="43"/>
        <v>0.30876109610189117</v>
      </c>
      <c r="O74" s="43">
        <f>O66/$D66*100</f>
        <v>0.46314164415283671</v>
      </c>
      <c r="P74" s="43">
        <f t="shared" si="36"/>
        <v>3.5507526051717484</v>
      </c>
      <c r="Q74" s="43">
        <f t="shared" si="36"/>
        <v>13.81705905055963</v>
      </c>
      <c r="R74" s="43">
        <f t="shared" si="36"/>
        <v>1.736781165573138</v>
      </c>
      <c r="S74" s="43">
        <f t="shared" si="36"/>
        <v>0.65611732921651866</v>
      </c>
      <c r="T74" s="43">
        <f t="shared" si="41"/>
        <v>3.9752991123118488</v>
      </c>
      <c r="U74" s="43">
        <f t="shared" si="41"/>
        <v>15.013508297954459</v>
      </c>
      <c r="V74" s="43">
        <f t="shared" si="41"/>
        <v>4.3998456194519493</v>
      </c>
      <c r="W74" s="43">
        <f>W66/$D66*100</f>
        <v>2.9718255499807023</v>
      </c>
      <c r="X74" s="43">
        <f>X66/$D66*100</f>
        <v>2.3543033577769203</v>
      </c>
      <c r="Y74" s="43">
        <f>Y66/$D66*100</f>
        <v>3.6279428791972212</v>
      </c>
      <c r="Z74" s="43">
        <f t="shared" si="37"/>
        <v>3.898108838286376</v>
      </c>
      <c r="AA74" s="43">
        <f t="shared" si="37"/>
        <v>4.2840602084137398</v>
      </c>
      <c r="AB74" s="43">
        <f t="shared" si="37"/>
        <v>0.11578541103820918</v>
      </c>
    </row>
    <row r="75" spans="2:28" ht="23.45" customHeight="1" x14ac:dyDescent="0.15">
      <c r="B75" s="71"/>
      <c r="C75" s="25" t="s">
        <v>67</v>
      </c>
      <c r="D75" s="43">
        <f t="shared" si="38"/>
        <v>100</v>
      </c>
      <c r="E75" s="43">
        <f t="shared" si="39"/>
        <v>11.804384485666104</v>
      </c>
      <c r="F75" s="43">
        <f t="shared" si="39"/>
        <v>11.424957841483979</v>
      </c>
      <c r="G75" s="43">
        <f t="shared" si="39"/>
        <v>0.37942664418212479</v>
      </c>
      <c r="H75" s="43">
        <f t="shared" si="43"/>
        <v>0</v>
      </c>
      <c r="I75" s="43">
        <f t="shared" si="43"/>
        <v>26.854974704890388</v>
      </c>
      <c r="J75" s="43">
        <f t="shared" si="43"/>
        <v>0.16863406408094433</v>
      </c>
      <c r="K75" s="43">
        <f t="shared" si="43"/>
        <v>11.340640809443506</v>
      </c>
      <c r="L75" s="43">
        <f t="shared" si="43"/>
        <v>15.345699831365936</v>
      </c>
      <c r="M75" s="43">
        <f t="shared" si="43"/>
        <v>61.256323777403033</v>
      </c>
      <c r="N75" s="43">
        <f t="shared" si="43"/>
        <v>0.37942664418212479</v>
      </c>
      <c r="O75" s="43">
        <f>O67/$D67*100</f>
        <v>0.42158516020236086</v>
      </c>
      <c r="P75" s="43">
        <f t="shared" si="36"/>
        <v>3.6677908937605399</v>
      </c>
      <c r="Q75" s="43">
        <f t="shared" si="36"/>
        <v>13.575042158516021</v>
      </c>
      <c r="R75" s="43">
        <f t="shared" si="36"/>
        <v>1.3490725126475547</v>
      </c>
      <c r="S75" s="43">
        <f t="shared" si="36"/>
        <v>0.63237774030354132</v>
      </c>
      <c r="T75" s="43">
        <f t="shared" si="41"/>
        <v>3.7521079258010119</v>
      </c>
      <c r="U75" s="43">
        <f t="shared" si="41"/>
        <v>16.104553119730188</v>
      </c>
      <c r="V75" s="43">
        <f t="shared" si="41"/>
        <v>4.5531197301854975</v>
      </c>
      <c r="W75" s="43">
        <f>W67/$D67*100</f>
        <v>2.6981450252951094</v>
      </c>
      <c r="X75" s="43">
        <f>X67/$D67*100</f>
        <v>2.7403035413153458</v>
      </c>
      <c r="Y75" s="43">
        <f>Y67/$D67*100</f>
        <v>2.7403035413153458</v>
      </c>
      <c r="Z75" s="43">
        <f t="shared" si="37"/>
        <v>4.2580101180438454</v>
      </c>
      <c r="AA75" s="43">
        <f t="shared" si="37"/>
        <v>4.3844856661045535</v>
      </c>
      <c r="AB75" s="43">
        <f t="shared" si="37"/>
        <v>8.4317032040472167E-2</v>
      </c>
    </row>
    <row r="76" spans="2:28" ht="12" customHeight="1" x14ac:dyDescent="0.15">
      <c r="B76" s="5"/>
      <c r="C76" s="5"/>
      <c r="D76" s="5"/>
      <c r="E76" s="5"/>
      <c r="F76" s="5"/>
      <c r="G76" s="8"/>
      <c r="H76" s="5"/>
      <c r="I76" s="5"/>
      <c r="J76" s="5"/>
      <c r="K76" s="5"/>
      <c r="L76" s="5"/>
      <c r="M76" s="5"/>
      <c r="N76" s="5"/>
      <c r="O76" s="21"/>
      <c r="P76" s="21"/>
      <c r="Q76" s="5"/>
      <c r="R76" s="5"/>
      <c r="S76" s="5"/>
      <c r="T76" s="21"/>
      <c r="U76" s="5"/>
      <c r="V76" s="5"/>
      <c r="W76" s="5"/>
      <c r="X76" s="5"/>
      <c r="Y76" s="5"/>
      <c r="Z76" s="5"/>
      <c r="AA76" s="5"/>
      <c r="AB76" s="5"/>
    </row>
    <row r="77" spans="2:28" s="11" customFormat="1" ht="13.5" customHeight="1" x14ac:dyDescent="0.15">
      <c r="B77" s="13" t="s">
        <v>50</v>
      </c>
      <c r="C77" s="13"/>
      <c r="D77" s="13"/>
      <c r="E77" s="13"/>
      <c r="F77" s="13"/>
      <c r="G77" s="14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</row>
    <row r="78" spans="2:28" ht="6" customHeight="1" x14ac:dyDescent="0.1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2:28" s="19" customFormat="1" ht="15" customHeight="1" x14ac:dyDescent="0.15">
      <c r="B79" s="61" t="s">
        <v>4</v>
      </c>
      <c r="C79" s="54"/>
      <c r="D79" s="61" t="s">
        <v>15</v>
      </c>
      <c r="E79" s="54" t="s">
        <v>1</v>
      </c>
      <c r="F79" s="54"/>
      <c r="G79" s="54"/>
      <c r="H79" s="54"/>
      <c r="I79" s="54" t="s">
        <v>2</v>
      </c>
      <c r="J79" s="54"/>
      <c r="K79" s="54"/>
      <c r="L79" s="54"/>
      <c r="M79" s="55" t="s">
        <v>3</v>
      </c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56"/>
      <c r="AB79" s="68" t="s">
        <v>60</v>
      </c>
    </row>
    <row r="80" spans="2:28" s="19" customFormat="1" ht="15" customHeight="1" x14ac:dyDescent="0.15">
      <c r="B80" s="62"/>
      <c r="C80" s="63"/>
      <c r="D80" s="62"/>
      <c r="E80" s="62" t="s">
        <v>16</v>
      </c>
      <c r="F80" s="63" t="s">
        <v>17</v>
      </c>
      <c r="G80" s="63" t="s">
        <v>18</v>
      </c>
      <c r="H80" s="63" t="s">
        <v>19</v>
      </c>
      <c r="I80" s="63" t="s">
        <v>16</v>
      </c>
      <c r="J80" s="63" t="s">
        <v>20</v>
      </c>
      <c r="K80" s="63" t="s">
        <v>21</v>
      </c>
      <c r="L80" s="63" t="s">
        <v>22</v>
      </c>
      <c r="M80" s="63" t="s">
        <v>16</v>
      </c>
      <c r="N80" s="35" t="s">
        <v>5</v>
      </c>
      <c r="O80" s="63" t="s">
        <v>24</v>
      </c>
      <c r="P80" s="63" t="s">
        <v>25</v>
      </c>
      <c r="Q80" s="65" t="s">
        <v>6</v>
      </c>
      <c r="R80" s="46" t="s">
        <v>7</v>
      </c>
      <c r="S80" s="63" t="s">
        <v>26</v>
      </c>
      <c r="T80" s="48" t="s">
        <v>8</v>
      </c>
      <c r="U80" s="63" t="s">
        <v>27</v>
      </c>
      <c r="V80" s="52" t="s">
        <v>9</v>
      </c>
      <c r="W80" s="57" t="s">
        <v>61</v>
      </c>
      <c r="X80" s="50" t="s">
        <v>11</v>
      </c>
      <c r="Y80" s="50" t="s">
        <v>62</v>
      </c>
      <c r="Z80" s="50" t="s">
        <v>13</v>
      </c>
      <c r="AA80" s="51" t="s">
        <v>14</v>
      </c>
      <c r="AB80" s="63"/>
    </row>
    <row r="81" spans="2:28" s="19" customFormat="1" ht="15" customHeight="1" x14ac:dyDescent="0.15">
      <c r="B81" s="62"/>
      <c r="C81" s="63"/>
      <c r="D81" s="62"/>
      <c r="E81" s="62"/>
      <c r="F81" s="63"/>
      <c r="G81" s="63"/>
      <c r="H81" s="63"/>
      <c r="I81" s="63"/>
      <c r="J81" s="63"/>
      <c r="K81" s="63"/>
      <c r="L81" s="63"/>
      <c r="M81" s="63"/>
      <c r="N81" s="35" t="s">
        <v>63</v>
      </c>
      <c r="O81" s="63"/>
      <c r="P81" s="63"/>
      <c r="Q81" s="66"/>
      <c r="R81" s="67"/>
      <c r="S81" s="63"/>
      <c r="T81" s="59"/>
      <c r="U81" s="63"/>
      <c r="V81" s="60"/>
      <c r="W81" s="57"/>
      <c r="X81" s="58"/>
      <c r="Y81" s="50"/>
      <c r="Z81" s="50"/>
      <c r="AA81" s="51"/>
      <c r="AB81" s="63"/>
    </row>
    <row r="82" spans="2:28" s="19" customFormat="1" ht="15" customHeight="1" x14ac:dyDescent="0.15">
      <c r="B82" s="62"/>
      <c r="C82" s="63"/>
      <c r="D82" s="62"/>
      <c r="E82" s="62"/>
      <c r="F82" s="63"/>
      <c r="G82" s="63"/>
      <c r="H82" s="63"/>
      <c r="I82" s="63"/>
      <c r="J82" s="63"/>
      <c r="K82" s="63"/>
      <c r="L82" s="63"/>
      <c r="M82" s="63"/>
      <c r="N82" s="35" t="s">
        <v>28</v>
      </c>
      <c r="O82" s="63"/>
      <c r="P82" s="63"/>
      <c r="Q82" s="44" t="s">
        <v>29</v>
      </c>
      <c r="R82" s="46" t="s">
        <v>30</v>
      </c>
      <c r="S82" s="63"/>
      <c r="T82" s="48" t="s">
        <v>31</v>
      </c>
      <c r="U82" s="63"/>
      <c r="V82" s="52" t="s">
        <v>32</v>
      </c>
      <c r="W82" s="57"/>
      <c r="X82" s="58"/>
      <c r="Y82" s="50"/>
      <c r="Z82" s="50"/>
      <c r="AA82" s="51"/>
      <c r="AB82" s="63"/>
    </row>
    <row r="83" spans="2:28" s="19" customFormat="1" ht="15" customHeight="1" x14ac:dyDescent="0.15">
      <c r="B83" s="62"/>
      <c r="C83" s="63"/>
      <c r="D83" s="62"/>
      <c r="E83" s="62"/>
      <c r="F83" s="63"/>
      <c r="G83" s="63"/>
      <c r="H83" s="63"/>
      <c r="I83" s="63"/>
      <c r="J83" s="63"/>
      <c r="K83" s="63"/>
      <c r="L83" s="63"/>
      <c r="M83" s="63"/>
      <c r="N83" s="32" t="s">
        <v>33</v>
      </c>
      <c r="O83" s="62"/>
      <c r="P83" s="63"/>
      <c r="Q83" s="45"/>
      <c r="R83" s="47"/>
      <c r="S83" s="63"/>
      <c r="T83" s="49"/>
      <c r="U83" s="63"/>
      <c r="V83" s="53"/>
      <c r="W83" s="57"/>
      <c r="X83" s="58"/>
      <c r="Y83" s="50"/>
      <c r="Z83" s="50"/>
      <c r="AA83" s="51"/>
      <c r="AB83" s="63"/>
    </row>
    <row r="84" spans="2:28" ht="23.45" customHeight="1" x14ac:dyDescent="0.15">
      <c r="B84" s="69" t="s">
        <v>34</v>
      </c>
      <c r="C84" s="22" t="s">
        <v>35</v>
      </c>
      <c r="D84" s="36">
        <f>E84+I84+M84+AB84</f>
        <v>6659</v>
      </c>
      <c r="E84" s="36">
        <f>SUM(F84:H84)</f>
        <v>2835</v>
      </c>
      <c r="F84" s="36">
        <v>2768</v>
      </c>
      <c r="G84" s="36">
        <v>33</v>
      </c>
      <c r="H84" s="36">
        <v>34</v>
      </c>
      <c r="I84" s="36">
        <f t="shared" ref="I84:I91" si="44">SUM(J84:L84)</f>
        <v>1523</v>
      </c>
      <c r="J84" s="36">
        <v>6</v>
      </c>
      <c r="K84" s="36">
        <v>613</v>
      </c>
      <c r="L84" s="36">
        <v>904</v>
      </c>
      <c r="M84" s="36">
        <f t="shared" ref="M84:M91" si="45">SUM(N84:AA84)</f>
        <v>2299</v>
      </c>
      <c r="N84" s="36">
        <v>7</v>
      </c>
      <c r="O84" s="37"/>
      <c r="P84" s="36">
        <v>241</v>
      </c>
      <c r="Q84" s="36">
        <v>874</v>
      </c>
      <c r="R84" s="36">
        <v>82</v>
      </c>
      <c r="S84" s="36">
        <v>13</v>
      </c>
      <c r="T84" s="37"/>
      <c r="U84" s="37"/>
      <c r="V84" s="37"/>
      <c r="W84" s="37"/>
      <c r="X84" s="37"/>
      <c r="Y84" s="37"/>
      <c r="Z84" s="36">
        <v>889</v>
      </c>
      <c r="AA84" s="36">
        <v>193</v>
      </c>
      <c r="AB84" s="36">
        <v>2</v>
      </c>
    </row>
    <row r="85" spans="2:28" ht="23.45" customHeight="1" x14ac:dyDescent="0.15">
      <c r="B85" s="70"/>
      <c r="C85" s="23" t="s">
        <v>36</v>
      </c>
      <c r="D85" s="38">
        <f t="shared" ref="D85:D91" si="46">E85+I85+M85+AB85</f>
        <v>6435</v>
      </c>
      <c r="E85" s="38">
        <f t="shared" ref="E85:E91" si="47">SUM(F85:H85)</f>
        <v>2076</v>
      </c>
      <c r="F85" s="38">
        <v>2046</v>
      </c>
      <c r="G85" s="38">
        <v>20</v>
      </c>
      <c r="H85" s="38">
        <v>10</v>
      </c>
      <c r="I85" s="38">
        <f t="shared" si="44"/>
        <v>2098</v>
      </c>
      <c r="J85" s="38">
        <v>12</v>
      </c>
      <c r="K85" s="38">
        <v>725</v>
      </c>
      <c r="L85" s="38">
        <v>1361</v>
      </c>
      <c r="M85" s="38">
        <f t="shared" si="45"/>
        <v>2260</v>
      </c>
      <c r="N85" s="38">
        <v>8</v>
      </c>
      <c r="O85" s="39"/>
      <c r="P85" s="38">
        <v>225</v>
      </c>
      <c r="Q85" s="38">
        <v>837</v>
      </c>
      <c r="R85" s="38">
        <v>85</v>
      </c>
      <c r="S85" s="38">
        <v>6</v>
      </c>
      <c r="T85" s="39"/>
      <c r="U85" s="39"/>
      <c r="V85" s="39"/>
      <c r="W85" s="39"/>
      <c r="X85" s="39"/>
      <c r="Y85" s="39"/>
      <c r="Z85" s="38">
        <v>892</v>
      </c>
      <c r="AA85" s="38">
        <v>207</v>
      </c>
      <c r="AB85" s="38">
        <v>1</v>
      </c>
    </row>
    <row r="86" spans="2:28" ht="23.45" customHeight="1" x14ac:dyDescent="0.15">
      <c r="B86" s="70"/>
      <c r="C86" s="23" t="s">
        <v>37</v>
      </c>
      <c r="D86" s="38">
        <f t="shared" si="46"/>
        <v>5903</v>
      </c>
      <c r="E86" s="38">
        <f t="shared" si="47"/>
        <v>1560</v>
      </c>
      <c r="F86" s="38">
        <v>1533</v>
      </c>
      <c r="G86" s="38">
        <v>26</v>
      </c>
      <c r="H86" s="38">
        <v>1</v>
      </c>
      <c r="I86" s="38">
        <f t="shared" si="44"/>
        <v>2040</v>
      </c>
      <c r="J86" s="38">
        <v>4</v>
      </c>
      <c r="K86" s="38">
        <v>855</v>
      </c>
      <c r="L86" s="38">
        <v>1181</v>
      </c>
      <c r="M86" s="38">
        <f t="shared" si="45"/>
        <v>2294</v>
      </c>
      <c r="N86" s="38">
        <v>9</v>
      </c>
      <c r="O86" s="39"/>
      <c r="P86" s="38">
        <v>212</v>
      </c>
      <c r="Q86" s="38">
        <v>845</v>
      </c>
      <c r="R86" s="38">
        <v>74</v>
      </c>
      <c r="S86" s="38">
        <v>10</v>
      </c>
      <c r="T86" s="39"/>
      <c r="U86" s="39"/>
      <c r="V86" s="39"/>
      <c r="W86" s="39"/>
      <c r="X86" s="39"/>
      <c r="Y86" s="39"/>
      <c r="Z86" s="38">
        <v>955</v>
      </c>
      <c r="AA86" s="38">
        <v>189</v>
      </c>
      <c r="AB86" s="38">
        <v>9</v>
      </c>
    </row>
    <row r="87" spans="2:28" ht="23.45" customHeight="1" x14ac:dyDescent="0.15">
      <c r="B87" s="70"/>
      <c r="C87" s="23" t="s">
        <v>38</v>
      </c>
      <c r="D87" s="38">
        <f>E87+I87+M87+AB87</f>
        <v>5420</v>
      </c>
      <c r="E87" s="38">
        <f t="shared" si="47"/>
        <v>1103</v>
      </c>
      <c r="F87" s="38">
        <v>1079</v>
      </c>
      <c r="G87" s="38">
        <v>22</v>
      </c>
      <c r="H87" s="38">
        <v>2</v>
      </c>
      <c r="I87" s="38">
        <f t="shared" si="44"/>
        <v>1920</v>
      </c>
      <c r="J87" s="38">
        <v>6</v>
      </c>
      <c r="K87" s="38">
        <v>850</v>
      </c>
      <c r="L87" s="38">
        <v>1064</v>
      </c>
      <c r="M87" s="38">
        <f t="shared" si="45"/>
        <v>2396</v>
      </c>
      <c r="N87" s="38">
        <v>16</v>
      </c>
      <c r="O87" s="39"/>
      <c r="P87" s="38">
        <v>208</v>
      </c>
      <c r="Q87" s="38">
        <v>823</v>
      </c>
      <c r="R87" s="38">
        <v>74</v>
      </c>
      <c r="S87" s="38">
        <v>8</v>
      </c>
      <c r="T87" s="39"/>
      <c r="U87" s="39"/>
      <c r="V87" s="39"/>
      <c r="W87" s="39"/>
      <c r="X87" s="39"/>
      <c r="Y87" s="39"/>
      <c r="Z87" s="38">
        <v>1111</v>
      </c>
      <c r="AA87" s="38">
        <v>156</v>
      </c>
      <c r="AB87" s="38">
        <v>1</v>
      </c>
    </row>
    <row r="88" spans="2:28" ht="23.45" customHeight="1" x14ac:dyDescent="0.15">
      <c r="B88" s="70"/>
      <c r="C88" s="23" t="s">
        <v>39</v>
      </c>
      <c r="D88" s="38">
        <f t="shared" si="46"/>
        <v>5130</v>
      </c>
      <c r="E88" s="38">
        <f t="shared" si="47"/>
        <v>1112</v>
      </c>
      <c r="F88" s="38">
        <v>1095</v>
      </c>
      <c r="G88" s="38">
        <v>17</v>
      </c>
      <c r="H88" s="38" t="s">
        <v>43</v>
      </c>
      <c r="I88" s="38">
        <f t="shared" si="44"/>
        <v>1553</v>
      </c>
      <c r="J88" s="38">
        <v>8</v>
      </c>
      <c r="K88" s="38">
        <v>671</v>
      </c>
      <c r="L88" s="38">
        <v>874</v>
      </c>
      <c r="M88" s="38">
        <f t="shared" si="45"/>
        <v>2464</v>
      </c>
      <c r="N88" s="38">
        <v>5</v>
      </c>
      <c r="O88" s="38">
        <v>35</v>
      </c>
      <c r="P88" s="38">
        <v>170</v>
      </c>
      <c r="Q88" s="38">
        <v>697</v>
      </c>
      <c r="R88" s="38">
        <v>65</v>
      </c>
      <c r="S88" s="38">
        <v>7</v>
      </c>
      <c r="T88" s="38">
        <v>144</v>
      </c>
      <c r="U88" s="38">
        <v>444</v>
      </c>
      <c r="V88" s="38">
        <v>130</v>
      </c>
      <c r="W88" s="39"/>
      <c r="X88" s="38">
        <v>167</v>
      </c>
      <c r="Y88" s="39"/>
      <c r="Z88" s="38">
        <v>434</v>
      </c>
      <c r="AA88" s="38">
        <v>166</v>
      </c>
      <c r="AB88" s="38">
        <v>1</v>
      </c>
    </row>
    <row r="89" spans="2:28" ht="23.45" customHeight="1" x14ac:dyDescent="0.15">
      <c r="B89" s="70"/>
      <c r="C89" s="23" t="s">
        <v>40</v>
      </c>
      <c r="D89" s="38">
        <f>E89+I89+M89+AB89</f>
        <v>4466</v>
      </c>
      <c r="E89" s="38">
        <f t="shared" si="47"/>
        <v>853</v>
      </c>
      <c r="F89" s="38">
        <v>817</v>
      </c>
      <c r="G89" s="38">
        <v>34</v>
      </c>
      <c r="H89" s="38">
        <v>2</v>
      </c>
      <c r="I89" s="38">
        <f t="shared" si="44"/>
        <v>1262</v>
      </c>
      <c r="J89" s="38">
        <v>3</v>
      </c>
      <c r="K89" s="38">
        <v>532</v>
      </c>
      <c r="L89" s="38">
        <v>727</v>
      </c>
      <c r="M89" s="38">
        <f t="shared" si="45"/>
        <v>2343</v>
      </c>
      <c r="N89" s="38">
        <v>11</v>
      </c>
      <c r="O89" s="38">
        <v>25</v>
      </c>
      <c r="P89" s="38">
        <v>164</v>
      </c>
      <c r="Q89" s="38">
        <v>649</v>
      </c>
      <c r="R89" s="38">
        <v>65</v>
      </c>
      <c r="S89" s="38">
        <v>21</v>
      </c>
      <c r="T89" s="38">
        <v>140</v>
      </c>
      <c r="U89" s="38">
        <v>504</v>
      </c>
      <c r="V89" s="38">
        <v>134</v>
      </c>
      <c r="W89" s="38">
        <v>58</v>
      </c>
      <c r="X89" s="38">
        <v>103</v>
      </c>
      <c r="Y89" s="38">
        <v>156</v>
      </c>
      <c r="Z89" s="38">
        <v>168</v>
      </c>
      <c r="AA89" s="38">
        <v>145</v>
      </c>
      <c r="AB89" s="38">
        <v>8</v>
      </c>
    </row>
    <row r="90" spans="2:28" ht="23.45" customHeight="1" x14ac:dyDescent="0.15">
      <c r="B90" s="70"/>
      <c r="C90" s="24" t="s">
        <v>41</v>
      </c>
      <c r="D90" s="40">
        <f t="shared" si="46"/>
        <v>4240</v>
      </c>
      <c r="E90" s="40">
        <f t="shared" si="47"/>
        <v>833</v>
      </c>
      <c r="F90" s="40">
        <v>804</v>
      </c>
      <c r="G90" s="40">
        <v>29</v>
      </c>
      <c r="H90" s="40">
        <v>0</v>
      </c>
      <c r="I90" s="40">
        <f t="shared" si="44"/>
        <v>1177</v>
      </c>
      <c r="J90" s="40">
        <v>1</v>
      </c>
      <c r="K90" s="40">
        <v>512</v>
      </c>
      <c r="L90" s="40">
        <v>664</v>
      </c>
      <c r="M90" s="40">
        <f t="shared" si="45"/>
        <v>2226</v>
      </c>
      <c r="N90" s="40">
        <v>13</v>
      </c>
      <c r="O90" s="40">
        <v>18</v>
      </c>
      <c r="P90" s="40">
        <v>116</v>
      </c>
      <c r="Q90" s="40">
        <v>578</v>
      </c>
      <c r="R90" s="40">
        <v>48</v>
      </c>
      <c r="S90" s="40">
        <v>24</v>
      </c>
      <c r="T90" s="40">
        <v>158</v>
      </c>
      <c r="U90" s="40">
        <v>568</v>
      </c>
      <c r="V90" s="40">
        <v>118</v>
      </c>
      <c r="W90" s="40">
        <v>61</v>
      </c>
      <c r="X90" s="40">
        <v>106</v>
      </c>
      <c r="Y90" s="40">
        <v>121</v>
      </c>
      <c r="Z90" s="40">
        <v>159</v>
      </c>
      <c r="AA90" s="40">
        <v>138</v>
      </c>
      <c r="AB90" s="40">
        <v>4</v>
      </c>
    </row>
    <row r="91" spans="2:28" ht="23.45" customHeight="1" x14ac:dyDescent="0.15">
      <c r="B91" s="71"/>
      <c r="C91" s="24" t="s">
        <v>65</v>
      </c>
      <c r="D91" s="40">
        <f t="shared" si="46"/>
        <v>3746</v>
      </c>
      <c r="E91" s="40">
        <f t="shared" si="47"/>
        <v>656</v>
      </c>
      <c r="F91" s="40">
        <v>633</v>
      </c>
      <c r="G91" s="40">
        <v>23</v>
      </c>
      <c r="H91" s="40">
        <v>0</v>
      </c>
      <c r="I91" s="40">
        <f t="shared" si="44"/>
        <v>1047</v>
      </c>
      <c r="J91" s="40">
        <v>2</v>
      </c>
      <c r="K91" s="40">
        <v>461</v>
      </c>
      <c r="L91" s="40">
        <v>584</v>
      </c>
      <c r="M91" s="40">
        <f t="shared" si="45"/>
        <v>2034</v>
      </c>
      <c r="N91" s="40">
        <v>7</v>
      </c>
      <c r="O91" s="40">
        <v>20</v>
      </c>
      <c r="P91" s="40">
        <v>120</v>
      </c>
      <c r="Q91" s="40">
        <v>504</v>
      </c>
      <c r="R91" s="40">
        <v>40</v>
      </c>
      <c r="S91" s="40">
        <v>21</v>
      </c>
      <c r="T91" s="40">
        <v>123</v>
      </c>
      <c r="U91" s="40">
        <v>554</v>
      </c>
      <c r="V91" s="40">
        <v>118</v>
      </c>
      <c r="W91" s="40">
        <v>54</v>
      </c>
      <c r="X91" s="40">
        <v>82</v>
      </c>
      <c r="Y91" s="40">
        <v>117</v>
      </c>
      <c r="Z91" s="40">
        <v>154</v>
      </c>
      <c r="AA91" s="40">
        <v>120</v>
      </c>
      <c r="AB91" s="40">
        <v>9</v>
      </c>
    </row>
    <row r="92" spans="2:28" ht="23.45" customHeight="1" x14ac:dyDescent="0.15">
      <c r="B92" s="69" t="s">
        <v>66</v>
      </c>
      <c r="C92" s="22" t="s">
        <v>35</v>
      </c>
      <c r="D92" s="41">
        <f>E92+I92+M92+AB92</f>
        <v>100</v>
      </c>
      <c r="E92" s="41">
        <f t="shared" ref="E92:E99" si="48">E84/$D84*100</f>
        <v>42.573960054062169</v>
      </c>
      <c r="F92" s="41">
        <f t="shared" ref="F92:N92" si="49">F84/$D84*100</f>
        <v>41.567802973419433</v>
      </c>
      <c r="G92" s="41">
        <f t="shared" si="49"/>
        <v>0.49556990539119988</v>
      </c>
      <c r="H92" s="41">
        <f t="shared" si="49"/>
        <v>0.51058717525153929</v>
      </c>
      <c r="I92" s="41">
        <f t="shared" si="49"/>
        <v>22.871301997296893</v>
      </c>
      <c r="J92" s="41">
        <f t="shared" si="49"/>
        <v>9.0103619162036339E-2</v>
      </c>
      <c r="K92" s="41">
        <f t="shared" si="49"/>
        <v>9.205586424388045</v>
      </c>
      <c r="L92" s="41">
        <f t="shared" si="49"/>
        <v>13.575611953746808</v>
      </c>
      <c r="M92" s="41">
        <f t="shared" si="49"/>
        <v>34.52470340892026</v>
      </c>
      <c r="N92" s="41">
        <f t="shared" si="49"/>
        <v>0.10512088902237572</v>
      </c>
      <c r="O92" s="37"/>
      <c r="P92" s="41">
        <f t="shared" ref="P92:S99" si="50">P84/$D84*100</f>
        <v>3.6191620363417929</v>
      </c>
      <c r="Q92" s="41">
        <f t="shared" si="50"/>
        <v>13.125093857936626</v>
      </c>
      <c r="R92" s="41">
        <f t="shared" si="50"/>
        <v>1.23141612854783</v>
      </c>
      <c r="S92" s="41">
        <f t="shared" si="50"/>
        <v>0.19522450818441206</v>
      </c>
      <c r="T92" s="37"/>
      <c r="U92" s="37"/>
      <c r="V92" s="37"/>
      <c r="W92" s="37"/>
      <c r="X92" s="37"/>
      <c r="Y92" s="37"/>
      <c r="Z92" s="41">
        <f t="shared" ref="Z92:AB99" si="51">Z84/$D84*100</f>
        <v>13.350352905841717</v>
      </c>
      <c r="AA92" s="41">
        <f t="shared" si="51"/>
        <v>2.8983330830455021</v>
      </c>
      <c r="AB92" s="41">
        <f t="shared" si="51"/>
        <v>3.003453972067878E-2</v>
      </c>
    </row>
    <row r="93" spans="2:28" ht="23.45" customHeight="1" x14ac:dyDescent="0.15">
      <c r="B93" s="70"/>
      <c r="C93" s="23" t="s">
        <v>36</v>
      </c>
      <c r="D93" s="42">
        <f t="shared" ref="D93:D99" si="52">E93+I93+M93+AB93</f>
        <v>100</v>
      </c>
      <c r="E93" s="42">
        <f t="shared" si="48"/>
        <v>32.261072261072258</v>
      </c>
      <c r="F93" s="42">
        <f t="shared" ref="F93:N93" si="53">F85/$D85*100</f>
        <v>31.794871794871792</v>
      </c>
      <c r="G93" s="42">
        <f t="shared" si="53"/>
        <v>0.31080031080031079</v>
      </c>
      <c r="H93" s="42">
        <f t="shared" si="53"/>
        <v>0.15540015540015539</v>
      </c>
      <c r="I93" s="42">
        <f t="shared" si="53"/>
        <v>32.602952602952598</v>
      </c>
      <c r="J93" s="42">
        <f t="shared" si="53"/>
        <v>0.18648018648018649</v>
      </c>
      <c r="K93" s="42">
        <f t="shared" si="53"/>
        <v>11.266511266511268</v>
      </c>
      <c r="L93" s="42">
        <f t="shared" si="53"/>
        <v>21.14996114996115</v>
      </c>
      <c r="M93" s="42">
        <f t="shared" si="53"/>
        <v>35.120435120435125</v>
      </c>
      <c r="N93" s="42">
        <f t="shared" si="53"/>
        <v>0.12432012432012432</v>
      </c>
      <c r="O93" s="39"/>
      <c r="P93" s="42">
        <f t="shared" si="50"/>
        <v>3.4965034965034967</v>
      </c>
      <c r="Q93" s="42">
        <f t="shared" si="50"/>
        <v>13.006993006993007</v>
      </c>
      <c r="R93" s="42">
        <f t="shared" si="50"/>
        <v>1.320901320901321</v>
      </c>
      <c r="S93" s="42">
        <f t="shared" si="50"/>
        <v>9.3240093240093247E-2</v>
      </c>
      <c r="T93" s="39"/>
      <c r="U93" s="39"/>
      <c r="V93" s="39"/>
      <c r="W93" s="39"/>
      <c r="X93" s="39"/>
      <c r="Y93" s="39"/>
      <c r="Z93" s="42">
        <f t="shared" si="51"/>
        <v>13.86169386169386</v>
      </c>
      <c r="AA93" s="42">
        <f t="shared" si="51"/>
        <v>3.2167832167832167</v>
      </c>
      <c r="AB93" s="42">
        <f t="shared" si="51"/>
        <v>1.554001554001554E-2</v>
      </c>
    </row>
    <row r="94" spans="2:28" ht="23.45" customHeight="1" x14ac:dyDescent="0.15">
      <c r="B94" s="70"/>
      <c r="C94" s="23" t="s">
        <v>37</v>
      </c>
      <c r="D94" s="42">
        <f t="shared" si="52"/>
        <v>100</v>
      </c>
      <c r="E94" s="42">
        <f t="shared" si="48"/>
        <v>26.427240386244282</v>
      </c>
      <c r="F94" s="42">
        <f t="shared" ref="F94:N94" si="54">F86/$D86*100</f>
        <v>25.969845841097751</v>
      </c>
      <c r="G94" s="42">
        <f t="shared" si="54"/>
        <v>0.44045400643740473</v>
      </c>
      <c r="H94" s="42">
        <f t="shared" si="54"/>
        <v>1.694053870913095E-2</v>
      </c>
      <c r="I94" s="42">
        <f t="shared" si="54"/>
        <v>34.558698966627141</v>
      </c>
      <c r="J94" s="42">
        <f t="shared" si="54"/>
        <v>6.77621548365238E-2</v>
      </c>
      <c r="K94" s="42">
        <f t="shared" si="54"/>
        <v>14.484160596306964</v>
      </c>
      <c r="L94" s="42">
        <f t="shared" si="54"/>
        <v>20.006776215483651</v>
      </c>
      <c r="M94" s="42">
        <f t="shared" si="54"/>
        <v>38.8615957987464</v>
      </c>
      <c r="N94" s="42">
        <f t="shared" si="54"/>
        <v>0.15246484838217855</v>
      </c>
      <c r="O94" s="39"/>
      <c r="P94" s="42">
        <f t="shared" si="50"/>
        <v>3.5913942063357616</v>
      </c>
      <c r="Q94" s="42">
        <f t="shared" si="50"/>
        <v>14.314755209215654</v>
      </c>
      <c r="R94" s="42">
        <f t="shared" si="50"/>
        <v>1.2535998644756903</v>
      </c>
      <c r="S94" s="42">
        <f t="shared" si="50"/>
        <v>0.16940538709130951</v>
      </c>
      <c r="T94" s="39"/>
      <c r="U94" s="39"/>
      <c r="V94" s="39"/>
      <c r="W94" s="39"/>
      <c r="X94" s="39"/>
      <c r="Y94" s="39"/>
      <c r="Z94" s="42">
        <f t="shared" si="51"/>
        <v>16.178214467220059</v>
      </c>
      <c r="AA94" s="42">
        <f t="shared" si="51"/>
        <v>3.2017618160257499</v>
      </c>
      <c r="AB94" s="42">
        <f t="shared" si="51"/>
        <v>0.15246484838217855</v>
      </c>
    </row>
    <row r="95" spans="2:28" ht="23.45" customHeight="1" x14ac:dyDescent="0.15">
      <c r="B95" s="70"/>
      <c r="C95" s="23" t="s">
        <v>38</v>
      </c>
      <c r="D95" s="42">
        <f t="shared" si="52"/>
        <v>99.999999999999986</v>
      </c>
      <c r="E95" s="42">
        <f t="shared" si="48"/>
        <v>20.350553505535053</v>
      </c>
      <c r="F95" s="42">
        <f t="shared" ref="F95:N95" si="55">F87/$D87*100</f>
        <v>19.907749077490774</v>
      </c>
      <c r="G95" s="42">
        <f t="shared" si="55"/>
        <v>0.40590405904059035</v>
      </c>
      <c r="H95" s="42">
        <f t="shared" si="55"/>
        <v>3.6900369003690037E-2</v>
      </c>
      <c r="I95" s="42">
        <f t="shared" si="55"/>
        <v>35.424354243542432</v>
      </c>
      <c r="J95" s="42">
        <f t="shared" si="55"/>
        <v>0.11070110701107011</v>
      </c>
      <c r="K95" s="42">
        <f t="shared" si="55"/>
        <v>15.682656826568268</v>
      </c>
      <c r="L95" s="42">
        <f t="shared" si="55"/>
        <v>19.630996309963102</v>
      </c>
      <c r="M95" s="42">
        <f t="shared" si="55"/>
        <v>44.206642066420663</v>
      </c>
      <c r="N95" s="42">
        <f t="shared" si="55"/>
        <v>0.29520295202952029</v>
      </c>
      <c r="O95" s="39"/>
      <c r="P95" s="42">
        <f t="shared" si="50"/>
        <v>3.8376383763837638</v>
      </c>
      <c r="Q95" s="42">
        <f t="shared" si="50"/>
        <v>15.184501845018449</v>
      </c>
      <c r="R95" s="42">
        <f t="shared" si="50"/>
        <v>1.3653136531365315</v>
      </c>
      <c r="S95" s="42">
        <f t="shared" si="50"/>
        <v>0.14760147601476015</v>
      </c>
      <c r="T95" s="39"/>
      <c r="U95" s="39"/>
      <c r="V95" s="39"/>
      <c r="W95" s="39"/>
      <c r="X95" s="39"/>
      <c r="Y95" s="39"/>
      <c r="Z95" s="42">
        <f t="shared" si="51"/>
        <v>20.498154981549817</v>
      </c>
      <c r="AA95" s="42">
        <f t="shared" si="51"/>
        <v>2.878228782287823</v>
      </c>
      <c r="AB95" s="42">
        <f t="shared" si="51"/>
        <v>1.8450184501845018E-2</v>
      </c>
    </row>
    <row r="96" spans="2:28" ht="23.45" customHeight="1" x14ac:dyDescent="0.15">
      <c r="B96" s="70"/>
      <c r="C96" s="23" t="s">
        <v>39</v>
      </c>
      <c r="D96" s="42">
        <f t="shared" si="52"/>
        <v>100</v>
      </c>
      <c r="E96" s="42">
        <f t="shared" si="48"/>
        <v>21.676413255360625</v>
      </c>
      <c r="F96" s="42">
        <f t="shared" ref="F96:G99" si="56">F88/$D88*100</f>
        <v>21.345029239766081</v>
      </c>
      <c r="G96" s="42">
        <f t="shared" si="56"/>
        <v>0.33138401559454189</v>
      </c>
      <c r="H96" s="42" t="s">
        <v>64</v>
      </c>
      <c r="I96" s="42">
        <f t="shared" ref="I96:O99" si="57">I88/$D88*100</f>
        <v>30.2729044834308</v>
      </c>
      <c r="J96" s="42">
        <f t="shared" si="57"/>
        <v>0.15594541910331383</v>
      </c>
      <c r="K96" s="42">
        <f t="shared" si="57"/>
        <v>13.079922027290447</v>
      </c>
      <c r="L96" s="42">
        <f t="shared" si="57"/>
        <v>17.037037037037038</v>
      </c>
      <c r="M96" s="42">
        <f t="shared" si="57"/>
        <v>48.031189083820664</v>
      </c>
      <c r="N96" s="42">
        <f t="shared" si="57"/>
        <v>9.7465886939571145E-2</v>
      </c>
      <c r="O96" s="42">
        <f t="shared" si="57"/>
        <v>0.68226120857699801</v>
      </c>
      <c r="P96" s="42">
        <f t="shared" si="50"/>
        <v>3.3138401559454191</v>
      </c>
      <c r="Q96" s="42">
        <f t="shared" si="50"/>
        <v>13.586744639376219</v>
      </c>
      <c r="R96" s="42">
        <f t="shared" si="50"/>
        <v>1.267056530214425</v>
      </c>
      <c r="S96" s="42">
        <f t="shared" si="50"/>
        <v>0.13645224171539963</v>
      </c>
      <c r="T96" s="42">
        <f t="shared" ref="T96:V99" si="58">T88/$D88*100</f>
        <v>2.807017543859649</v>
      </c>
      <c r="U96" s="42">
        <f t="shared" si="58"/>
        <v>8.654970760233919</v>
      </c>
      <c r="V96" s="42">
        <f t="shared" si="58"/>
        <v>2.53411306042885</v>
      </c>
      <c r="W96" s="39"/>
      <c r="X96" s="42">
        <f>X88/$D88*100</f>
        <v>3.2553606237816766</v>
      </c>
      <c r="Y96" s="39"/>
      <c r="Z96" s="42">
        <f t="shared" si="51"/>
        <v>8.4600389863547765</v>
      </c>
      <c r="AA96" s="42">
        <f t="shared" si="51"/>
        <v>3.2358674463937622</v>
      </c>
      <c r="AB96" s="42">
        <f t="shared" si="51"/>
        <v>1.9493177387914229E-2</v>
      </c>
    </row>
    <row r="97" spans="2:28" ht="23.45" customHeight="1" x14ac:dyDescent="0.15">
      <c r="B97" s="70"/>
      <c r="C97" s="23" t="s">
        <v>40</v>
      </c>
      <c r="D97" s="42">
        <f t="shared" si="52"/>
        <v>100</v>
      </c>
      <c r="E97" s="42">
        <f t="shared" si="48"/>
        <v>19.099865651589791</v>
      </c>
      <c r="F97" s="42">
        <f t="shared" si="56"/>
        <v>18.293775190326915</v>
      </c>
      <c r="G97" s="42">
        <f t="shared" si="56"/>
        <v>0.76130765785938204</v>
      </c>
      <c r="H97" s="42">
        <f>H89/$D89*100</f>
        <v>4.4782803403493054E-2</v>
      </c>
      <c r="I97" s="42">
        <f t="shared" si="57"/>
        <v>28.257948947604124</v>
      </c>
      <c r="J97" s="42">
        <f t="shared" si="57"/>
        <v>6.7174205105239582E-2</v>
      </c>
      <c r="K97" s="42">
        <f t="shared" si="57"/>
        <v>11.912225705329153</v>
      </c>
      <c r="L97" s="42">
        <f t="shared" si="57"/>
        <v>16.278549037169725</v>
      </c>
      <c r="M97" s="42">
        <f t="shared" si="57"/>
        <v>52.463054187192114</v>
      </c>
      <c r="N97" s="42">
        <f t="shared" si="57"/>
        <v>0.24630541871921183</v>
      </c>
      <c r="O97" s="42">
        <f t="shared" si="57"/>
        <v>0.55978504254366324</v>
      </c>
      <c r="P97" s="42">
        <f t="shared" si="50"/>
        <v>3.6721898790864307</v>
      </c>
      <c r="Q97" s="42">
        <f t="shared" si="50"/>
        <v>14.532019704433496</v>
      </c>
      <c r="R97" s="42">
        <f t="shared" si="50"/>
        <v>1.4554411106135245</v>
      </c>
      <c r="S97" s="42">
        <f t="shared" si="50"/>
        <v>0.47021943573667713</v>
      </c>
      <c r="T97" s="42">
        <f t="shared" si="58"/>
        <v>3.1347962382445136</v>
      </c>
      <c r="U97" s="42">
        <f t="shared" si="58"/>
        <v>11.285266457680251</v>
      </c>
      <c r="V97" s="42">
        <f t="shared" si="58"/>
        <v>3.000447828034035</v>
      </c>
      <c r="W97" s="42">
        <f>W89/$D89*100</f>
        <v>1.2987012987012987</v>
      </c>
      <c r="X97" s="42">
        <f>X89/$D89*100</f>
        <v>2.3063143752798925</v>
      </c>
      <c r="Y97" s="42">
        <f>Y89/$D89*100</f>
        <v>3.4930586654724585</v>
      </c>
      <c r="Z97" s="42">
        <f t="shared" si="51"/>
        <v>3.761755485893417</v>
      </c>
      <c r="AA97" s="42">
        <f t="shared" si="51"/>
        <v>3.2467532467532463</v>
      </c>
      <c r="AB97" s="42">
        <f t="shared" si="51"/>
        <v>0.17913121361397222</v>
      </c>
    </row>
    <row r="98" spans="2:28" ht="23.45" customHeight="1" x14ac:dyDescent="0.15">
      <c r="B98" s="70"/>
      <c r="C98" s="25" t="s">
        <v>41</v>
      </c>
      <c r="D98" s="43">
        <f t="shared" si="52"/>
        <v>100</v>
      </c>
      <c r="E98" s="43">
        <f t="shared" si="48"/>
        <v>19.64622641509434</v>
      </c>
      <c r="F98" s="43">
        <f t="shared" si="56"/>
        <v>18.962264150943398</v>
      </c>
      <c r="G98" s="43">
        <f t="shared" si="56"/>
        <v>0.68396226415094341</v>
      </c>
      <c r="H98" s="43">
        <f>H90/$D90*100</f>
        <v>0</v>
      </c>
      <c r="I98" s="43">
        <f t="shared" si="57"/>
        <v>27.759433962264151</v>
      </c>
      <c r="J98" s="43">
        <f t="shared" si="57"/>
        <v>2.358490566037736E-2</v>
      </c>
      <c r="K98" s="43">
        <f t="shared" si="57"/>
        <v>12.075471698113208</v>
      </c>
      <c r="L98" s="43">
        <f t="shared" si="57"/>
        <v>15.660377358490566</v>
      </c>
      <c r="M98" s="43">
        <f t="shared" si="57"/>
        <v>52.5</v>
      </c>
      <c r="N98" s="43">
        <f t="shared" si="57"/>
        <v>0.3066037735849057</v>
      </c>
      <c r="O98" s="43">
        <f t="shared" si="57"/>
        <v>0.42452830188679247</v>
      </c>
      <c r="P98" s="43">
        <f t="shared" si="50"/>
        <v>2.7358490566037736</v>
      </c>
      <c r="Q98" s="43">
        <f t="shared" si="50"/>
        <v>13.632075471698112</v>
      </c>
      <c r="R98" s="43">
        <f t="shared" si="50"/>
        <v>1.1320754716981132</v>
      </c>
      <c r="S98" s="43">
        <f t="shared" si="50"/>
        <v>0.56603773584905659</v>
      </c>
      <c r="T98" s="43">
        <f t="shared" si="58"/>
        <v>3.7264150943396226</v>
      </c>
      <c r="U98" s="43">
        <f t="shared" si="58"/>
        <v>13.39622641509434</v>
      </c>
      <c r="V98" s="43">
        <f t="shared" si="58"/>
        <v>2.7830188679245285</v>
      </c>
      <c r="W98" s="43">
        <f>W90/$D90*100</f>
        <v>1.4386792452830188</v>
      </c>
      <c r="X98" s="43">
        <f>X90/$D90*100</f>
        <v>2.5</v>
      </c>
      <c r="Y98" s="43">
        <f>Y90/$D90*100</f>
        <v>2.8537735849056602</v>
      </c>
      <c r="Z98" s="43">
        <f t="shared" si="51"/>
        <v>3.75</v>
      </c>
      <c r="AA98" s="43">
        <f t="shared" si="51"/>
        <v>3.2547169811320753</v>
      </c>
      <c r="AB98" s="43">
        <f t="shared" si="51"/>
        <v>9.4339622641509441E-2</v>
      </c>
    </row>
    <row r="99" spans="2:28" ht="23.45" customHeight="1" x14ac:dyDescent="0.15">
      <c r="B99" s="71"/>
      <c r="C99" s="25" t="s">
        <v>67</v>
      </c>
      <c r="D99" s="43">
        <f t="shared" si="52"/>
        <v>100.00000000000001</v>
      </c>
      <c r="E99" s="43">
        <f t="shared" si="48"/>
        <v>17.512012813667912</v>
      </c>
      <c r="F99" s="43">
        <f t="shared" si="56"/>
        <v>16.898024559530164</v>
      </c>
      <c r="G99" s="43">
        <f t="shared" si="56"/>
        <v>0.61398825413774694</v>
      </c>
      <c r="H99" s="43">
        <f>H91/$D91*100</f>
        <v>0</v>
      </c>
      <c r="I99" s="43">
        <f t="shared" si="57"/>
        <v>27.949813134009609</v>
      </c>
      <c r="J99" s="43">
        <f t="shared" si="57"/>
        <v>5.3390282968499729E-2</v>
      </c>
      <c r="K99" s="43">
        <f t="shared" si="57"/>
        <v>12.306460224239189</v>
      </c>
      <c r="L99" s="43">
        <f t="shared" si="57"/>
        <v>15.589962626801924</v>
      </c>
      <c r="M99" s="43">
        <f t="shared" si="57"/>
        <v>54.297917778964234</v>
      </c>
      <c r="N99" s="43">
        <f t="shared" si="57"/>
        <v>0.18686599038974908</v>
      </c>
      <c r="O99" s="43">
        <f t="shared" si="57"/>
        <v>0.53390282968499736</v>
      </c>
      <c r="P99" s="43">
        <f t="shared" si="50"/>
        <v>3.2034169781099839</v>
      </c>
      <c r="Q99" s="43">
        <f t="shared" si="50"/>
        <v>13.454351308061932</v>
      </c>
      <c r="R99" s="43">
        <f t="shared" si="50"/>
        <v>1.0678056593699947</v>
      </c>
      <c r="S99" s="43">
        <f t="shared" si="50"/>
        <v>0.56059797116924714</v>
      </c>
      <c r="T99" s="43">
        <f t="shared" si="58"/>
        <v>3.2835024025627337</v>
      </c>
      <c r="U99" s="43">
        <f t="shared" si="58"/>
        <v>14.789108382274426</v>
      </c>
      <c r="V99" s="43">
        <f t="shared" si="58"/>
        <v>3.1500266951414844</v>
      </c>
      <c r="W99" s="43">
        <f>W91/$D91*100</f>
        <v>1.4415376401494928</v>
      </c>
      <c r="X99" s="43">
        <f>X91/$D91*100</f>
        <v>2.189001601708489</v>
      </c>
      <c r="Y99" s="43">
        <f>Y91/$D91*100</f>
        <v>3.1233315536572341</v>
      </c>
      <c r="Z99" s="43">
        <f t="shared" si="51"/>
        <v>4.1110517885744793</v>
      </c>
      <c r="AA99" s="43">
        <f t="shared" si="51"/>
        <v>3.2034169781099839</v>
      </c>
      <c r="AB99" s="43">
        <f t="shared" si="51"/>
        <v>0.24025627335824881</v>
      </c>
    </row>
    <row r="100" spans="2:28" ht="12" customHeight="1" x14ac:dyDescent="0.1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21"/>
      <c r="P100" s="21"/>
      <c r="Q100" s="5"/>
      <c r="R100" s="5"/>
      <c r="S100" s="5"/>
      <c r="T100" s="21"/>
      <c r="U100" s="5"/>
      <c r="V100" s="5"/>
      <c r="W100" s="5"/>
      <c r="X100" s="5"/>
      <c r="Y100" s="5"/>
      <c r="Z100" s="5"/>
      <c r="AA100" s="5"/>
      <c r="AB100" s="5"/>
    </row>
    <row r="101" spans="2:28" ht="12" customHeight="1" x14ac:dyDescent="0.1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21"/>
      <c r="P101" s="21"/>
      <c r="Q101" s="5"/>
      <c r="R101" s="5"/>
      <c r="S101" s="5"/>
      <c r="T101" s="21"/>
      <c r="U101" s="5"/>
      <c r="V101" s="5"/>
      <c r="W101" s="5"/>
      <c r="X101" s="5"/>
      <c r="Y101" s="5"/>
      <c r="Z101" s="5"/>
      <c r="AA101" s="5"/>
      <c r="AB101" s="5"/>
    </row>
    <row r="102" spans="2:28" s="11" customFormat="1" ht="13.5" customHeight="1" x14ac:dyDescent="0.15">
      <c r="B102" s="13" t="s">
        <v>51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</row>
    <row r="103" spans="2:28" ht="6" customHeight="1" x14ac:dyDescent="0.1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2:28" s="19" customFormat="1" ht="15" customHeight="1" x14ac:dyDescent="0.15">
      <c r="B104" s="61" t="s">
        <v>4</v>
      </c>
      <c r="C104" s="54"/>
      <c r="D104" s="61" t="s">
        <v>15</v>
      </c>
      <c r="E104" s="54" t="s">
        <v>1</v>
      </c>
      <c r="F104" s="54"/>
      <c r="G104" s="54"/>
      <c r="H104" s="54"/>
      <c r="I104" s="54" t="s">
        <v>2</v>
      </c>
      <c r="J104" s="54"/>
      <c r="K104" s="54"/>
      <c r="L104" s="54"/>
      <c r="M104" s="55" t="s">
        <v>3</v>
      </c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56"/>
      <c r="AB104" s="68" t="s">
        <v>60</v>
      </c>
    </row>
    <row r="105" spans="2:28" s="19" customFormat="1" ht="15" customHeight="1" x14ac:dyDescent="0.15">
      <c r="B105" s="62"/>
      <c r="C105" s="63"/>
      <c r="D105" s="62"/>
      <c r="E105" s="62" t="s">
        <v>16</v>
      </c>
      <c r="F105" s="63" t="s">
        <v>17</v>
      </c>
      <c r="G105" s="63" t="s">
        <v>18</v>
      </c>
      <c r="H105" s="63" t="s">
        <v>19</v>
      </c>
      <c r="I105" s="63" t="s">
        <v>16</v>
      </c>
      <c r="J105" s="63" t="s">
        <v>20</v>
      </c>
      <c r="K105" s="63" t="s">
        <v>21</v>
      </c>
      <c r="L105" s="63" t="s">
        <v>22</v>
      </c>
      <c r="M105" s="63" t="s">
        <v>16</v>
      </c>
      <c r="N105" s="35" t="s">
        <v>5</v>
      </c>
      <c r="O105" s="63" t="s">
        <v>24</v>
      </c>
      <c r="P105" s="63" t="s">
        <v>25</v>
      </c>
      <c r="Q105" s="65" t="s">
        <v>6</v>
      </c>
      <c r="R105" s="46" t="s">
        <v>7</v>
      </c>
      <c r="S105" s="63" t="s">
        <v>26</v>
      </c>
      <c r="T105" s="48" t="s">
        <v>8</v>
      </c>
      <c r="U105" s="63" t="s">
        <v>27</v>
      </c>
      <c r="V105" s="52" t="s">
        <v>9</v>
      </c>
      <c r="W105" s="57" t="s">
        <v>61</v>
      </c>
      <c r="X105" s="50" t="s">
        <v>11</v>
      </c>
      <c r="Y105" s="50" t="s">
        <v>62</v>
      </c>
      <c r="Z105" s="50" t="s">
        <v>13</v>
      </c>
      <c r="AA105" s="51" t="s">
        <v>14</v>
      </c>
      <c r="AB105" s="63"/>
    </row>
    <row r="106" spans="2:28" s="19" customFormat="1" ht="15" customHeight="1" x14ac:dyDescent="0.15">
      <c r="B106" s="62"/>
      <c r="C106" s="63"/>
      <c r="D106" s="62"/>
      <c r="E106" s="62"/>
      <c r="F106" s="63"/>
      <c r="G106" s="63"/>
      <c r="H106" s="63"/>
      <c r="I106" s="63"/>
      <c r="J106" s="63"/>
      <c r="K106" s="63"/>
      <c r="L106" s="63"/>
      <c r="M106" s="63"/>
      <c r="N106" s="35" t="s">
        <v>63</v>
      </c>
      <c r="O106" s="63"/>
      <c r="P106" s="63"/>
      <c r="Q106" s="66"/>
      <c r="R106" s="67"/>
      <c r="S106" s="63"/>
      <c r="T106" s="59"/>
      <c r="U106" s="63"/>
      <c r="V106" s="60"/>
      <c r="W106" s="57"/>
      <c r="X106" s="58"/>
      <c r="Y106" s="50"/>
      <c r="Z106" s="50"/>
      <c r="AA106" s="51"/>
      <c r="AB106" s="63"/>
    </row>
    <row r="107" spans="2:28" s="19" customFormat="1" ht="15" customHeight="1" x14ac:dyDescent="0.15">
      <c r="B107" s="62"/>
      <c r="C107" s="63"/>
      <c r="D107" s="62"/>
      <c r="E107" s="62"/>
      <c r="F107" s="63"/>
      <c r="G107" s="63"/>
      <c r="H107" s="63"/>
      <c r="I107" s="63"/>
      <c r="J107" s="63"/>
      <c r="K107" s="63"/>
      <c r="L107" s="63"/>
      <c r="M107" s="63"/>
      <c r="N107" s="35" t="s">
        <v>28</v>
      </c>
      <c r="O107" s="63"/>
      <c r="P107" s="63"/>
      <c r="Q107" s="44" t="s">
        <v>29</v>
      </c>
      <c r="R107" s="46" t="s">
        <v>30</v>
      </c>
      <c r="S107" s="63"/>
      <c r="T107" s="48" t="s">
        <v>31</v>
      </c>
      <c r="U107" s="63"/>
      <c r="V107" s="52" t="s">
        <v>32</v>
      </c>
      <c r="W107" s="57"/>
      <c r="X107" s="58"/>
      <c r="Y107" s="50"/>
      <c r="Z107" s="50"/>
      <c r="AA107" s="51"/>
      <c r="AB107" s="63"/>
    </row>
    <row r="108" spans="2:28" s="19" customFormat="1" ht="15" customHeight="1" x14ac:dyDescent="0.15">
      <c r="B108" s="62"/>
      <c r="C108" s="63"/>
      <c r="D108" s="62"/>
      <c r="E108" s="62"/>
      <c r="F108" s="63"/>
      <c r="G108" s="63"/>
      <c r="H108" s="63"/>
      <c r="I108" s="63"/>
      <c r="J108" s="63"/>
      <c r="K108" s="63"/>
      <c r="L108" s="63"/>
      <c r="M108" s="63"/>
      <c r="N108" s="32" t="s">
        <v>33</v>
      </c>
      <c r="O108" s="62"/>
      <c r="P108" s="63"/>
      <c r="Q108" s="45"/>
      <c r="R108" s="47"/>
      <c r="S108" s="63"/>
      <c r="T108" s="49"/>
      <c r="U108" s="63"/>
      <c r="V108" s="53"/>
      <c r="W108" s="57"/>
      <c r="X108" s="58"/>
      <c r="Y108" s="50"/>
      <c r="Z108" s="50"/>
      <c r="AA108" s="51"/>
      <c r="AB108" s="63"/>
    </row>
    <row r="109" spans="2:28" ht="23.45" customHeight="1" x14ac:dyDescent="0.15">
      <c r="B109" s="69" t="s">
        <v>34</v>
      </c>
      <c r="C109" s="22" t="s">
        <v>35</v>
      </c>
      <c r="D109" s="36">
        <f t="shared" ref="D109:D124" si="59">E109+I109+M109+AB109</f>
        <v>6981</v>
      </c>
      <c r="E109" s="36">
        <f>SUM(F109:H109)</f>
        <v>3105</v>
      </c>
      <c r="F109" s="36">
        <v>3088</v>
      </c>
      <c r="G109" s="36">
        <v>17</v>
      </c>
      <c r="H109" s="36" t="s">
        <v>42</v>
      </c>
      <c r="I109" s="36">
        <f>SUM(J109:L109)</f>
        <v>1722</v>
      </c>
      <c r="J109" s="36">
        <v>32</v>
      </c>
      <c r="K109" s="36">
        <v>713</v>
      </c>
      <c r="L109" s="36">
        <v>977</v>
      </c>
      <c r="M109" s="36">
        <f>SUM(N109:AA109)</f>
        <v>2151</v>
      </c>
      <c r="N109" s="36">
        <v>9</v>
      </c>
      <c r="O109" s="37"/>
      <c r="P109" s="36">
        <v>140</v>
      </c>
      <c r="Q109" s="36">
        <v>931</v>
      </c>
      <c r="R109" s="36">
        <v>57</v>
      </c>
      <c r="S109" s="36">
        <v>2</v>
      </c>
      <c r="T109" s="37"/>
      <c r="U109" s="37"/>
      <c r="V109" s="37"/>
      <c r="W109" s="37"/>
      <c r="X109" s="37"/>
      <c r="Y109" s="37"/>
      <c r="Z109" s="36">
        <v>852</v>
      </c>
      <c r="AA109" s="36">
        <v>160</v>
      </c>
      <c r="AB109" s="36">
        <v>3</v>
      </c>
    </row>
    <row r="110" spans="2:28" ht="23.45" customHeight="1" x14ac:dyDescent="0.15">
      <c r="B110" s="70"/>
      <c r="C110" s="23" t="s">
        <v>36</v>
      </c>
      <c r="D110" s="38">
        <f t="shared" si="59"/>
        <v>6874</v>
      </c>
      <c r="E110" s="38">
        <f t="shared" ref="E110:E116" si="60">SUM(F110:H110)</f>
        <v>2588</v>
      </c>
      <c r="F110" s="38">
        <v>2572</v>
      </c>
      <c r="G110" s="38">
        <v>16</v>
      </c>
      <c r="H110" s="38" t="s">
        <v>42</v>
      </c>
      <c r="I110" s="38">
        <f t="shared" ref="I110:I116" si="61">SUM(J110:L110)</f>
        <v>2076</v>
      </c>
      <c r="J110" s="38">
        <v>17</v>
      </c>
      <c r="K110" s="38">
        <v>793</v>
      </c>
      <c r="L110" s="38">
        <v>1266</v>
      </c>
      <c r="M110" s="38">
        <f t="shared" ref="M110:M116" si="62">SUM(N110:AA110)</f>
        <v>2200</v>
      </c>
      <c r="N110" s="38">
        <v>5</v>
      </c>
      <c r="O110" s="39"/>
      <c r="P110" s="38">
        <v>167</v>
      </c>
      <c r="Q110" s="38">
        <v>888</v>
      </c>
      <c r="R110" s="38">
        <v>73</v>
      </c>
      <c r="S110" s="38">
        <v>5</v>
      </c>
      <c r="T110" s="39"/>
      <c r="U110" s="39"/>
      <c r="V110" s="39"/>
      <c r="W110" s="39"/>
      <c r="X110" s="39"/>
      <c r="Y110" s="39"/>
      <c r="Z110" s="38">
        <v>890</v>
      </c>
      <c r="AA110" s="38">
        <v>172</v>
      </c>
      <c r="AB110" s="38">
        <v>10</v>
      </c>
    </row>
    <row r="111" spans="2:28" ht="23.45" customHeight="1" x14ac:dyDescent="0.15">
      <c r="B111" s="70"/>
      <c r="C111" s="23" t="s">
        <v>37</v>
      </c>
      <c r="D111" s="38">
        <f t="shared" si="59"/>
        <v>6468</v>
      </c>
      <c r="E111" s="38">
        <f t="shared" si="60"/>
        <v>1830</v>
      </c>
      <c r="F111" s="38">
        <v>1822</v>
      </c>
      <c r="G111" s="38">
        <v>8</v>
      </c>
      <c r="H111" s="38" t="s">
        <v>42</v>
      </c>
      <c r="I111" s="38">
        <f t="shared" si="61"/>
        <v>2224</v>
      </c>
      <c r="J111" s="38">
        <v>38</v>
      </c>
      <c r="K111" s="38">
        <v>975</v>
      </c>
      <c r="L111" s="38">
        <v>1211</v>
      </c>
      <c r="M111" s="38">
        <f t="shared" si="62"/>
        <v>2407</v>
      </c>
      <c r="N111" s="38">
        <v>5</v>
      </c>
      <c r="O111" s="39"/>
      <c r="P111" s="38">
        <v>185</v>
      </c>
      <c r="Q111" s="38">
        <v>916</v>
      </c>
      <c r="R111" s="38">
        <v>81</v>
      </c>
      <c r="S111" s="38">
        <v>3</v>
      </c>
      <c r="T111" s="39"/>
      <c r="U111" s="39"/>
      <c r="V111" s="39"/>
      <c r="W111" s="39"/>
      <c r="X111" s="39"/>
      <c r="Y111" s="39"/>
      <c r="Z111" s="38">
        <v>1037</v>
      </c>
      <c r="AA111" s="38">
        <v>180</v>
      </c>
      <c r="AB111" s="38">
        <v>7</v>
      </c>
    </row>
    <row r="112" spans="2:28" ht="23.45" customHeight="1" x14ac:dyDescent="0.15">
      <c r="B112" s="70"/>
      <c r="C112" s="23" t="s">
        <v>38</v>
      </c>
      <c r="D112" s="38">
        <f t="shared" si="59"/>
        <v>6291</v>
      </c>
      <c r="E112" s="38">
        <f t="shared" si="60"/>
        <v>1397</v>
      </c>
      <c r="F112" s="38">
        <v>1391</v>
      </c>
      <c r="G112" s="38">
        <v>6</v>
      </c>
      <c r="H112" s="38" t="s">
        <v>42</v>
      </c>
      <c r="I112" s="38">
        <f>SUM(J112:L112)</f>
        <v>2207</v>
      </c>
      <c r="J112" s="38">
        <v>28</v>
      </c>
      <c r="K112" s="38">
        <v>1002</v>
      </c>
      <c r="L112" s="38">
        <v>1177</v>
      </c>
      <c r="M112" s="38">
        <f t="shared" si="62"/>
        <v>2686</v>
      </c>
      <c r="N112" s="38">
        <v>2</v>
      </c>
      <c r="O112" s="39"/>
      <c r="P112" s="38">
        <v>221</v>
      </c>
      <c r="Q112" s="38">
        <v>1008</v>
      </c>
      <c r="R112" s="38">
        <v>81</v>
      </c>
      <c r="S112" s="38">
        <v>5</v>
      </c>
      <c r="T112" s="39"/>
      <c r="U112" s="39"/>
      <c r="V112" s="39"/>
      <c r="W112" s="39"/>
      <c r="X112" s="39"/>
      <c r="Y112" s="39"/>
      <c r="Z112" s="38">
        <v>1204</v>
      </c>
      <c r="AA112" s="38">
        <v>165</v>
      </c>
      <c r="AB112" s="38">
        <v>1</v>
      </c>
    </row>
    <row r="113" spans="2:28" ht="23.45" customHeight="1" x14ac:dyDescent="0.15">
      <c r="B113" s="70"/>
      <c r="C113" s="23" t="s">
        <v>39</v>
      </c>
      <c r="D113" s="38">
        <f t="shared" si="59"/>
        <v>5986</v>
      </c>
      <c r="E113" s="38">
        <f>SUM(F113:H113)</f>
        <v>1391</v>
      </c>
      <c r="F113" s="38">
        <v>1385</v>
      </c>
      <c r="G113" s="38">
        <v>6</v>
      </c>
      <c r="H113" s="38" t="s">
        <v>43</v>
      </c>
      <c r="I113" s="38">
        <f t="shared" si="61"/>
        <v>1845</v>
      </c>
      <c r="J113" s="38">
        <v>34</v>
      </c>
      <c r="K113" s="38">
        <v>852</v>
      </c>
      <c r="L113" s="38">
        <v>959</v>
      </c>
      <c r="M113" s="38">
        <f t="shared" si="62"/>
        <v>2750</v>
      </c>
      <c r="N113" s="38">
        <v>7</v>
      </c>
      <c r="O113" s="38">
        <v>10</v>
      </c>
      <c r="P113" s="38">
        <v>146</v>
      </c>
      <c r="Q113" s="38">
        <v>898</v>
      </c>
      <c r="R113" s="38">
        <v>72</v>
      </c>
      <c r="S113" s="38">
        <v>3</v>
      </c>
      <c r="T113" s="38">
        <v>151</v>
      </c>
      <c r="U113" s="38">
        <v>493</v>
      </c>
      <c r="V113" s="38">
        <v>136</v>
      </c>
      <c r="W113" s="39"/>
      <c r="X113" s="38">
        <v>136</v>
      </c>
      <c r="Y113" s="39"/>
      <c r="Z113" s="38">
        <v>540</v>
      </c>
      <c r="AA113" s="38">
        <v>158</v>
      </c>
      <c r="AB113" s="38">
        <v>0</v>
      </c>
    </row>
    <row r="114" spans="2:28" ht="23.45" customHeight="1" x14ac:dyDescent="0.15">
      <c r="B114" s="70"/>
      <c r="C114" s="23" t="s">
        <v>40</v>
      </c>
      <c r="D114" s="38">
        <f t="shared" si="59"/>
        <v>5256</v>
      </c>
      <c r="E114" s="38">
        <f t="shared" si="60"/>
        <v>1158</v>
      </c>
      <c r="F114" s="38">
        <v>1147</v>
      </c>
      <c r="G114" s="38">
        <v>10</v>
      </c>
      <c r="H114" s="38">
        <v>1</v>
      </c>
      <c r="I114" s="38">
        <f>SUM(J114:L114)</f>
        <v>1493</v>
      </c>
      <c r="J114" s="38">
        <v>14</v>
      </c>
      <c r="K114" s="38">
        <v>696</v>
      </c>
      <c r="L114" s="38">
        <v>783</v>
      </c>
      <c r="M114" s="38">
        <f t="shared" si="62"/>
        <v>2596</v>
      </c>
      <c r="N114" s="38">
        <v>6</v>
      </c>
      <c r="O114" s="38">
        <v>12</v>
      </c>
      <c r="P114" s="38">
        <v>147</v>
      </c>
      <c r="Q114" s="38">
        <v>815</v>
      </c>
      <c r="R114" s="38">
        <v>61</v>
      </c>
      <c r="S114" s="38">
        <v>19</v>
      </c>
      <c r="T114" s="38">
        <v>164</v>
      </c>
      <c r="U114" s="38">
        <v>534</v>
      </c>
      <c r="V114" s="38">
        <v>126</v>
      </c>
      <c r="W114" s="38">
        <v>89</v>
      </c>
      <c r="X114" s="38">
        <v>115</v>
      </c>
      <c r="Y114" s="38">
        <v>188</v>
      </c>
      <c r="Z114" s="38">
        <v>177</v>
      </c>
      <c r="AA114" s="38">
        <v>143</v>
      </c>
      <c r="AB114" s="38">
        <v>9</v>
      </c>
    </row>
    <row r="115" spans="2:28" ht="23.45" customHeight="1" x14ac:dyDescent="0.15">
      <c r="B115" s="70"/>
      <c r="C115" s="24" t="s">
        <v>41</v>
      </c>
      <c r="D115" s="40">
        <f t="shared" si="59"/>
        <v>4932</v>
      </c>
      <c r="E115" s="40">
        <f t="shared" si="60"/>
        <v>1028</v>
      </c>
      <c r="F115" s="40">
        <v>1015</v>
      </c>
      <c r="G115" s="40">
        <v>13</v>
      </c>
      <c r="H115" s="40">
        <v>0</v>
      </c>
      <c r="I115" s="40">
        <f t="shared" si="61"/>
        <v>1354</v>
      </c>
      <c r="J115" s="40">
        <v>24</v>
      </c>
      <c r="K115" s="40">
        <v>669</v>
      </c>
      <c r="L115" s="40">
        <v>661</v>
      </c>
      <c r="M115" s="40">
        <f t="shared" si="62"/>
        <v>2542</v>
      </c>
      <c r="N115" s="40">
        <v>5</v>
      </c>
      <c r="O115" s="40">
        <v>12</v>
      </c>
      <c r="P115" s="40">
        <v>133</v>
      </c>
      <c r="Q115" s="40">
        <v>762</v>
      </c>
      <c r="R115" s="40">
        <v>63</v>
      </c>
      <c r="S115" s="40">
        <v>30</v>
      </c>
      <c r="T115" s="40">
        <v>163</v>
      </c>
      <c r="U115" s="40">
        <v>554</v>
      </c>
      <c r="V115" s="40">
        <v>135</v>
      </c>
      <c r="W115" s="40">
        <v>97</v>
      </c>
      <c r="X115" s="40">
        <v>110</v>
      </c>
      <c r="Y115" s="40">
        <v>165</v>
      </c>
      <c r="Z115" s="40">
        <v>178</v>
      </c>
      <c r="AA115" s="40">
        <v>135</v>
      </c>
      <c r="AB115" s="40">
        <v>8</v>
      </c>
    </row>
    <row r="116" spans="2:28" ht="23.45" customHeight="1" x14ac:dyDescent="0.15">
      <c r="B116" s="71"/>
      <c r="C116" s="24" t="s">
        <v>65</v>
      </c>
      <c r="D116" s="40">
        <f t="shared" si="59"/>
        <v>4662</v>
      </c>
      <c r="E116" s="40">
        <f t="shared" si="60"/>
        <v>975</v>
      </c>
      <c r="F116" s="40">
        <v>962</v>
      </c>
      <c r="G116" s="40">
        <v>13</v>
      </c>
      <c r="H116" s="40">
        <v>0</v>
      </c>
      <c r="I116" s="40">
        <f t="shared" si="61"/>
        <v>1299</v>
      </c>
      <c r="J116" s="40">
        <v>25</v>
      </c>
      <c r="K116" s="40">
        <v>647</v>
      </c>
      <c r="L116" s="40">
        <v>627</v>
      </c>
      <c r="M116" s="40">
        <f t="shared" si="62"/>
        <v>2368</v>
      </c>
      <c r="N116" s="40">
        <v>13</v>
      </c>
      <c r="O116" s="40">
        <v>14</v>
      </c>
      <c r="P116" s="40">
        <v>117</v>
      </c>
      <c r="Q116" s="40">
        <v>651</v>
      </c>
      <c r="R116" s="40">
        <v>53</v>
      </c>
      <c r="S116" s="40">
        <v>37</v>
      </c>
      <c r="T116" s="40">
        <v>144</v>
      </c>
      <c r="U116" s="40">
        <v>555</v>
      </c>
      <c r="V116" s="40">
        <v>154</v>
      </c>
      <c r="W116" s="40">
        <v>83</v>
      </c>
      <c r="X116" s="40">
        <v>96</v>
      </c>
      <c r="Y116" s="40">
        <v>146</v>
      </c>
      <c r="Z116" s="40">
        <v>181</v>
      </c>
      <c r="AA116" s="40">
        <v>124</v>
      </c>
      <c r="AB116" s="40">
        <v>20</v>
      </c>
    </row>
    <row r="117" spans="2:28" ht="23.45" customHeight="1" x14ac:dyDescent="0.15">
      <c r="B117" s="69" t="s">
        <v>66</v>
      </c>
      <c r="C117" s="22" t="s">
        <v>35</v>
      </c>
      <c r="D117" s="41">
        <f t="shared" si="59"/>
        <v>100</v>
      </c>
      <c r="E117" s="41">
        <f t="shared" ref="E117:E124" si="63">E109/$D109*100</f>
        <v>44.477868500214868</v>
      </c>
      <c r="F117" s="41">
        <f t="shared" ref="F117:N117" si="64">F109/$D109*100</f>
        <v>44.234350379601779</v>
      </c>
      <c r="G117" s="41">
        <f t="shared" si="64"/>
        <v>0.24351812061309269</v>
      </c>
      <c r="H117" s="41" t="s">
        <v>42</v>
      </c>
      <c r="I117" s="41">
        <f t="shared" si="64"/>
        <v>24.666953158573271</v>
      </c>
      <c r="J117" s="41">
        <f t="shared" si="64"/>
        <v>0.45838705056582152</v>
      </c>
      <c r="K117" s="41">
        <f t="shared" si="64"/>
        <v>10.21343647041971</v>
      </c>
      <c r="L117" s="41">
        <f t="shared" si="64"/>
        <v>13.995129637587739</v>
      </c>
      <c r="M117" s="41">
        <f t="shared" si="64"/>
        <v>30.812204555221317</v>
      </c>
      <c r="N117" s="41">
        <f t="shared" si="64"/>
        <v>0.12892135797163728</v>
      </c>
      <c r="O117" s="37"/>
      <c r="P117" s="41">
        <f t="shared" ref="P117:S124" si="65">P109/$D109*100</f>
        <v>2.0054433462254693</v>
      </c>
      <c r="Q117" s="41">
        <f t="shared" si="65"/>
        <v>13.33619825239937</v>
      </c>
      <c r="R117" s="41">
        <f t="shared" si="65"/>
        <v>0.81650193382036951</v>
      </c>
      <c r="S117" s="41">
        <f t="shared" si="65"/>
        <v>2.8649190660363845E-2</v>
      </c>
      <c r="T117" s="37"/>
      <c r="U117" s="37"/>
      <c r="V117" s="37"/>
      <c r="W117" s="37"/>
      <c r="X117" s="37"/>
      <c r="Y117" s="37"/>
      <c r="Z117" s="41">
        <f t="shared" ref="Z117:AB124" si="66">Z109/$D109*100</f>
        <v>12.204555221314999</v>
      </c>
      <c r="AA117" s="41">
        <f t="shared" si="66"/>
        <v>2.2919352528291075</v>
      </c>
      <c r="AB117" s="41">
        <f t="shared" si="66"/>
        <v>4.2973785990545771E-2</v>
      </c>
    </row>
    <row r="118" spans="2:28" ht="23.45" customHeight="1" x14ac:dyDescent="0.15">
      <c r="B118" s="70"/>
      <c r="C118" s="23" t="s">
        <v>36</v>
      </c>
      <c r="D118" s="42">
        <f t="shared" si="59"/>
        <v>100</v>
      </c>
      <c r="E118" s="42">
        <f t="shared" si="63"/>
        <v>37.649112598196098</v>
      </c>
      <c r="F118" s="42">
        <f t="shared" ref="F118:G124" si="67">F110/$D110*100</f>
        <v>37.41635146930463</v>
      </c>
      <c r="G118" s="42">
        <f t="shared" si="67"/>
        <v>0.23276112889147513</v>
      </c>
      <c r="H118" s="42" t="s">
        <v>42</v>
      </c>
      <c r="I118" s="42">
        <f t="shared" ref="I118:N124" si="68">I110/$D110*100</f>
        <v>30.2007564736689</v>
      </c>
      <c r="J118" s="42">
        <f t="shared" si="68"/>
        <v>0.2473086994471923</v>
      </c>
      <c r="K118" s="42">
        <f t="shared" si="68"/>
        <v>11.536223450683735</v>
      </c>
      <c r="L118" s="42">
        <f t="shared" si="68"/>
        <v>18.417224323537969</v>
      </c>
      <c r="M118" s="42">
        <f t="shared" si="68"/>
        <v>32.004655222577824</v>
      </c>
      <c r="N118" s="42">
        <f t="shared" si="68"/>
        <v>7.2737852778585965E-2</v>
      </c>
      <c r="O118" s="39"/>
      <c r="P118" s="42">
        <f t="shared" si="65"/>
        <v>2.4294442828047718</v>
      </c>
      <c r="Q118" s="42">
        <f t="shared" si="65"/>
        <v>12.918242653476868</v>
      </c>
      <c r="R118" s="42">
        <f t="shared" si="65"/>
        <v>1.0619726505673552</v>
      </c>
      <c r="S118" s="42">
        <f t="shared" si="65"/>
        <v>7.2737852778585965E-2</v>
      </c>
      <c r="T118" s="39"/>
      <c r="U118" s="39"/>
      <c r="V118" s="39"/>
      <c r="W118" s="39"/>
      <c r="X118" s="39"/>
      <c r="Y118" s="39"/>
      <c r="Z118" s="42">
        <f t="shared" si="66"/>
        <v>12.947337794588304</v>
      </c>
      <c r="AA118" s="42">
        <f t="shared" si="66"/>
        <v>2.5021821355833578</v>
      </c>
      <c r="AB118" s="42">
        <f t="shared" si="66"/>
        <v>0.14547570555717193</v>
      </c>
    </row>
    <row r="119" spans="2:28" ht="23.45" customHeight="1" x14ac:dyDescent="0.15">
      <c r="B119" s="70"/>
      <c r="C119" s="23" t="s">
        <v>37</v>
      </c>
      <c r="D119" s="42">
        <f t="shared" si="59"/>
        <v>100</v>
      </c>
      <c r="E119" s="42">
        <f t="shared" si="63"/>
        <v>28.293135435992578</v>
      </c>
      <c r="F119" s="42">
        <f t="shared" si="67"/>
        <v>28.169449598021028</v>
      </c>
      <c r="G119" s="42">
        <f t="shared" si="67"/>
        <v>0.12368583797155226</v>
      </c>
      <c r="H119" s="42" t="s">
        <v>44</v>
      </c>
      <c r="I119" s="42">
        <f t="shared" si="68"/>
        <v>34.384662956091525</v>
      </c>
      <c r="J119" s="42">
        <f t="shared" si="68"/>
        <v>0.58750773036487325</v>
      </c>
      <c r="K119" s="42">
        <f t="shared" si="68"/>
        <v>15.07421150278293</v>
      </c>
      <c r="L119" s="42">
        <f t="shared" si="68"/>
        <v>18.722943722943722</v>
      </c>
      <c r="M119" s="42">
        <f t="shared" si="68"/>
        <v>37.213976499690787</v>
      </c>
      <c r="N119" s="42">
        <f t="shared" si="68"/>
        <v>7.7303648732220162E-2</v>
      </c>
      <c r="O119" s="39"/>
      <c r="P119" s="42">
        <f t="shared" si="65"/>
        <v>2.860235003092146</v>
      </c>
      <c r="Q119" s="42">
        <f t="shared" si="65"/>
        <v>14.162028447742733</v>
      </c>
      <c r="R119" s="42">
        <f t="shared" si="65"/>
        <v>1.2523191094619666</v>
      </c>
      <c r="S119" s="42">
        <f t="shared" si="65"/>
        <v>4.63821892393321E-2</v>
      </c>
      <c r="T119" s="39"/>
      <c r="U119" s="39"/>
      <c r="V119" s="39"/>
      <c r="W119" s="39"/>
      <c r="X119" s="39"/>
      <c r="Y119" s="39"/>
      <c r="Z119" s="42">
        <f t="shared" si="66"/>
        <v>16.03277674706246</v>
      </c>
      <c r="AA119" s="42">
        <f t="shared" si="66"/>
        <v>2.7829313543599259</v>
      </c>
      <c r="AB119" s="42">
        <f t="shared" si="66"/>
        <v>0.10822510822510822</v>
      </c>
    </row>
    <row r="120" spans="2:28" ht="23.45" customHeight="1" x14ac:dyDescent="0.15">
      <c r="B120" s="70"/>
      <c r="C120" s="23" t="s">
        <v>38</v>
      </c>
      <c r="D120" s="42">
        <f t="shared" si="59"/>
        <v>99.999999999999986</v>
      </c>
      <c r="E120" s="42">
        <f t="shared" si="63"/>
        <v>22.20632649817199</v>
      </c>
      <c r="F120" s="42">
        <f t="shared" si="67"/>
        <v>22.11095215387061</v>
      </c>
      <c r="G120" s="42">
        <f t="shared" si="67"/>
        <v>9.5374344301382918E-2</v>
      </c>
      <c r="H120" s="42" t="s">
        <v>45</v>
      </c>
      <c r="I120" s="42">
        <f t="shared" si="68"/>
        <v>35.081862978858688</v>
      </c>
      <c r="J120" s="42">
        <f t="shared" si="68"/>
        <v>0.44508027340645367</v>
      </c>
      <c r="K120" s="42">
        <f t="shared" si="68"/>
        <v>15.927515498330949</v>
      </c>
      <c r="L120" s="42">
        <f t="shared" si="68"/>
        <v>18.709267207121286</v>
      </c>
      <c r="M120" s="42">
        <f t="shared" si="68"/>
        <v>42.695914798919091</v>
      </c>
      <c r="N120" s="42">
        <f t="shared" si="68"/>
        <v>3.179144810046098E-2</v>
      </c>
      <c r="O120" s="39"/>
      <c r="P120" s="42">
        <f t="shared" si="65"/>
        <v>3.5129550151009381</v>
      </c>
      <c r="Q120" s="42">
        <f t="shared" si="65"/>
        <v>16.022889842632331</v>
      </c>
      <c r="R120" s="42">
        <f t="shared" si="65"/>
        <v>1.2875536480686696</v>
      </c>
      <c r="S120" s="42">
        <f t="shared" si="65"/>
        <v>7.9478620251152432E-2</v>
      </c>
      <c r="T120" s="39"/>
      <c r="U120" s="39"/>
      <c r="V120" s="39"/>
      <c r="W120" s="39"/>
      <c r="X120" s="39"/>
      <c r="Y120" s="39"/>
      <c r="Z120" s="42">
        <f t="shared" si="66"/>
        <v>19.138451756477508</v>
      </c>
      <c r="AA120" s="42">
        <f t="shared" si="66"/>
        <v>2.6227944682880304</v>
      </c>
      <c r="AB120" s="42">
        <f t="shared" si="66"/>
        <v>1.589572405023049E-2</v>
      </c>
    </row>
    <row r="121" spans="2:28" ht="23.45" customHeight="1" x14ac:dyDescent="0.15">
      <c r="B121" s="70"/>
      <c r="C121" s="23" t="s">
        <v>39</v>
      </c>
      <c r="D121" s="42">
        <f t="shared" si="59"/>
        <v>100</v>
      </c>
      <c r="E121" s="42">
        <f t="shared" si="63"/>
        <v>23.237554293351153</v>
      </c>
      <c r="F121" s="42">
        <f t="shared" si="67"/>
        <v>23.137320414300035</v>
      </c>
      <c r="G121" s="42">
        <f t="shared" si="67"/>
        <v>0.10023387905111927</v>
      </c>
      <c r="H121" s="42" t="s">
        <v>64</v>
      </c>
      <c r="I121" s="42">
        <f t="shared" si="68"/>
        <v>30.82191780821918</v>
      </c>
      <c r="J121" s="42">
        <f t="shared" si="68"/>
        <v>0.56799198128967587</v>
      </c>
      <c r="K121" s="42">
        <f t="shared" si="68"/>
        <v>14.233210825258938</v>
      </c>
      <c r="L121" s="42">
        <f t="shared" si="68"/>
        <v>16.020715001670567</v>
      </c>
      <c r="M121" s="42">
        <f t="shared" si="68"/>
        <v>45.940527898429664</v>
      </c>
      <c r="N121" s="42">
        <f t="shared" si="68"/>
        <v>0.11693952555963917</v>
      </c>
      <c r="O121" s="42">
        <f>O113/$D113*100</f>
        <v>0.16705646508519881</v>
      </c>
      <c r="P121" s="42">
        <f t="shared" si="65"/>
        <v>2.4390243902439024</v>
      </c>
      <c r="Q121" s="42">
        <f t="shared" si="65"/>
        <v>15.001670564650851</v>
      </c>
      <c r="R121" s="42">
        <f t="shared" si="65"/>
        <v>1.2028065486134312</v>
      </c>
      <c r="S121" s="42">
        <f t="shared" si="65"/>
        <v>5.0116939525559637E-2</v>
      </c>
      <c r="T121" s="42">
        <f t="shared" ref="T121:V124" si="69">T113/$D113*100</f>
        <v>2.5225526227865021</v>
      </c>
      <c r="U121" s="42">
        <f t="shared" si="69"/>
        <v>8.2358837287003013</v>
      </c>
      <c r="V121" s="42">
        <f t="shared" si="69"/>
        <v>2.2719679251587035</v>
      </c>
      <c r="W121" s="39"/>
      <c r="X121" s="42">
        <f>X113/$D113*100</f>
        <v>2.2719679251587035</v>
      </c>
      <c r="Y121" s="39"/>
      <c r="Z121" s="42">
        <f t="shared" si="66"/>
        <v>9.0210491146007357</v>
      </c>
      <c r="AA121" s="42">
        <f t="shared" si="66"/>
        <v>2.6394921483461413</v>
      </c>
      <c r="AB121" s="42">
        <f t="shared" si="66"/>
        <v>0</v>
      </c>
    </row>
    <row r="122" spans="2:28" ht="23.45" customHeight="1" x14ac:dyDescent="0.15">
      <c r="B122" s="70"/>
      <c r="C122" s="23" t="s">
        <v>40</v>
      </c>
      <c r="D122" s="42">
        <f t="shared" si="59"/>
        <v>99.999999999999986</v>
      </c>
      <c r="E122" s="42">
        <f t="shared" si="63"/>
        <v>22.031963470319635</v>
      </c>
      <c r="F122" s="42">
        <f t="shared" si="67"/>
        <v>21.82267884322679</v>
      </c>
      <c r="G122" s="42">
        <f t="shared" si="67"/>
        <v>0.19025875190258751</v>
      </c>
      <c r="H122" s="42">
        <f>H114/$D114*100</f>
        <v>1.9025875190258751E-2</v>
      </c>
      <c r="I122" s="42">
        <f t="shared" si="68"/>
        <v>28.405631659056318</v>
      </c>
      <c r="J122" s="42">
        <f t="shared" si="68"/>
        <v>0.26636225266362251</v>
      </c>
      <c r="K122" s="42">
        <f t="shared" si="68"/>
        <v>13.24200913242009</v>
      </c>
      <c r="L122" s="42">
        <f t="shared" si="68"/>
        <v>14.897260273972604</v>
      </c>
      <c r="M122" s="42">
        <f t="shared" si="68"/>
        <v>49.391171993911719</v>
      </c>
      <c r="N122" s="42">
        <f t="shared" si="68"/>
        <v>0.11415525114155251</v>
      </c>
      <c r="O122" s="42">
        <f>O114/$D114*100</f>
        <v>0.22831050228310501</v>
      </c>
      <c r="P122" s="42">
        <f t="shared" si="65"/>
        <v>2.7968036529680362</v>
      </c>
      <c r="Q122" s="42">
        <f t="shared" si="65"/>
        <v>15.506088280060885</v>
      </c>
      <c r="R122" s="42">
        <f t="shared" si="65"/>
        <v>1.1605783866057837</v>
      </c>
      <c r="S122" s="42">
        <f t="shared" si="65"/>
        <v>0.36149162861491624</v>
      </c>
      <c r="T122" s="42">
        <f t="shared" si="69"/>
        <v>3.1202435312024352</v>
      </c>
      <c r="U122" s="42">
        <f t="shared" si="69"/>
        <v>10.159817351598173</v>
      </c>
      <c r="V122" s="42">
        <f t="shared" si="69"/>
        <v>2.3972602739726026</v>
      </c>
      <c r="W122" s="42">
        <f>W114/$D114*100</f>
        <v>1.6933028919330289</v>
      </c>
      <c r="X122" s="42">
        <f>X114/$D114*100</f>
        <v>2.1879756468797562</v>
      </c>
      <c r="Y122" s="42">
        <f>Y114/$D114*100</f>
        <v>3.576864535768645</v>
      </c>
      <c r="Z122" s="42">
        <f t="shared" si="66"/>
        <v>3.3675799086757987</v>
      </c>
      <c r="AA122" s="42">
        <f t="shared" si="66"/>
        <v>2.7207001522070016</v>
      </c>
      <c r="AB122" s="42">
        <f t="shared" si="66"/>
        <v>0.17123287671232876</v>
      </c>
    </row>
    <row r="123" spans="2:28" ht="23.45" customHeight="1" x14ac:dyDescent="0.15">
      <c r="B123" s="70"/>
      <c r="C123" s="25" t="s">
        <v>41</v>
      </c>
      <c r="D123" s="43">
        <f t="shared" si="59"/>
        <v>100</v>
      </c>
      <c r="E123" s="43">
        <f t="shared" si="63"/>
        <v>20.843471208434714</v>
      </c>
      <c r="F123" s="43">
        <f t="shared" si="67"/>
        <v>20.579886455798864</v>
      </c>
      <c r="G123" s="43">
        <f t="shared" si="67"/>
        <v>0.26358475263584752</v>
      </c>
      <c r="H123" s="43">
        <f>H115/$D115*100</f>
        <v>0</v>
      </c>
      <c r="I123" s="43">
        <f t="shared" si="68"/>
        <v>27.453365774533655</v>
      </c>
      <c r="J123" s="43">
        <f t="shared" si="68"/>
        <v>0.48661800486618007</v>
      </c>
      <c r="K123" s="43">
        <f t="shared" si="68"/>
        <v>13.564476885644769</v>
      </c>
      <c r="L123" s="43">
        <f t="shared" si="68"/>
        <v>13.402270884022711</v>
      </c>
      <c r="M123" s="43">
        <f t="shared" si="68"/>
        <v>51.540957015409575</v>
      </c>
      <c r="N123" s="43">
        <f t="shared" si="68"/>
        <v>0.1013787510137875</v>
      </c>
      <c r="O123" s="43">
        <f>O115/$D115*100</f>
        <v>0.24330900243309003</v>
      </c>
      <c r="P123" s="43">
        <f t="shared" si="65"/>
        <v>2.6966747769667476</v>
      </c>
      <c r="Q123" s="43">
        <f t="shared" si="65"/>
        <v>15.450121654501217</v>
      </c>
      <c r="R123" s="43">
        <f t="shared" si="65"/>
        <v>1.2773722627737227</v>
      </c>
      <c r="S123" s="43">
        <f t="shared" si="65"/>
        <v>0.6082725060827251</v>
      </c>
      <c r="T123" s="43">
        <f t="shared" si="69"/>
        <v>3.3049472830494726</v>
      </c>
      <c r="U123" s="43">
        <f t="shared" si="69"/>
        <v>11.232765612327658</v>
      </c>
      <c r="V123" s="43">
        <f t="shared" si="69"/>
        <v>2.7372262773722631</v>
      </c>
      <c r="W123" s="43">
        <f>W115/$D115*100</f>
        <v>1.9667477696674776</v>
      </c>
      <c r="X123" s="43">
        <f>X115/$D115*100</f>
        <v>2.2303325223033252</v>
      </c>
      <c r="Y123" s="43">
        <f>Y115/$D115*100</f>
        <v>3.3454987834549881</v>
      </c>
      <c r="Z123" s="43">
        <f t="shared" si="66"/>
        <v>3.6090835360908353</v>
      </c>
      <c r="AA123" s="43">
        <f t="shared" si="66"/>
        <v>2.7372262773722631</v>
      </c>
      <c r="AB123" s="43">
        <f t="shared" si="66"/>
        <v>0.16220600162206003</v>
      </c>
    </row>
    <row r="124" spans="2:28" ht="23.45" customHeight="1" x14ac:dyDescent="0.15">
      <c r="B124" s="71"/>
      <c r="C124" s="25" t="s">
        <v>67</v>
      </c>
      <c r="D124" s="43">
        <f t="shared" si="59"/>
        <v>99.999999999999986</v>
      </c>
      <c r="E124" s="43">
        <f t="shared" si="63"/>
        <v>20.913770913770911</v>
      </c>
      <c r="F124" s="43">
        <f t="shared" si="67"/>
        <v>20.634920634920633</v>
      </c>
      <c r="G124" s="43">
        <f t="shared" si="67"/>
        <v>0.27885027885027885</v>
      </c>
      <c r="H124" s="43">
        <f>H116/$D116*100</f>
        <v>0</v>
      </c>
      <c r="I124" s="43">
        <f t="shared" si="68"/>
        <v>27.863577863577866</v>
      </c>
      <c r="J124" s="43">
        <f t="shared" si="68"/>
        <v>0.53625053625053631</v>
      </c>
      <c r="K124" s="43">
        <f t="shared" si="68"/>
        <v>13.87816387816388</v>
      </c>
      <c r="L124" s="43">
        <f t="shared" si="68"/>
        <v>13.449163449163448</v>
      </c>
      <c r="M124" s="43">
        <f t="shared" si="68"/>
        <v>50.793650793650791</v>
      </c>
      <c r="N124" s="43">
        <f t="shared" si="68"/>
        <v>0.27885027885027885</v>
      </c>
      <c r="O124" s="43">
        <f>O116/$D116*100</f>
        <v>0.3003003003003003</v>
      </c>
      <c r="P124" s="43">
        <f t="shared" si="65"/>
        <v>2.5096525096525095</v>
      </c>
      <c r="Q124" s="43">
        <f t="shared" si="65"/>
        <v>13.963963963963963</v>
      </c>
      <c r="R124" s="43">
        <f t="shared" si="65"/>
        <v>1.1368511368511369</v>
      </c>
      <c r="S124" s="43">
        <f t="shared" si="65"/>
        <v>0.79365079365079361</v>
      </c>
      <c r="T124" s="43">
        <f t="shared" si="69"/>
        <v>3.0888030888030888</v>
      </c>
      <c r="U124" s="43">
        <f t="shared" si="69"/>
        <v>11.904761904761903</v>
      </c>
      <c r="V124" s="43">
        <f t="shared" si="69"/>
        <v>3.303303303303303</v>
      </c>
      <c r="W124" s="43">
        <f>W116/$D116*100</f>
        <v>1.7803517803517803</v>
      </c>
      <c r="X124" s="43">
        <f>X116/$D116*100</f>
        <v>2.0592020592020592</v>
      </c>
      <c r="Y124" s="43">
        <f>Y116/$D116*100</f>
        <v>3.1317031317031319</v>
      </c>
      <c r="Z124" s="43">
        <f t="shared" si="66"/>
        <v>3.8824538824538823</v>
      </c>
      <c r="AA124" s="43">
        <f t="shared" si="66"/>
        <v>2.6598026598026596</v>
      </c>
      <c r="AB124" s="43">
        <f t="shared" si="66"/>
        <v>0.42900042900042895</v>
      </c>
    </row>
    <row r="125" spans="2:28" ht="12" customHeight="1" x14ac:dyDescent="0.1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21"/>
      <c r="P125" s="21"/>
      <c r="Q125" s="5"/>
      <c r="R125" s="5"/>
      <c r="S125" s="5"/>
      <c r="T125" s="21"/>
      <c r="U125" s="5"/>
      <c r="V125" s="5"/>
      <c r="W125" s="5"/>
      <c r="X125" s="5"/>
      <c r="Y125" s="5"/>
      <c r="Z125" s="5"/>
      <c r="AA125" s="5"/>
      <c r="AB125" s="5"/>
    </row>
    <row r="126" spans="2:28" s="11" customFormat="1" ht="13.5" customHeight="1" x14ac:dyDescent="0.15">
      <c r="B126" s="13" t="s">
        <v>52</v>
      </c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</row>
    <row r="127" spans="2:28" ht="6" customHeight="1" x14ac:dyDescent="0.1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2:28" s="19" customFormat="1" ht="15" customHeight="1" x14ac:dyDescent="0.15">
      <c r="B128" s="61" t="s">
        <v>4</v>
      </c>
      <c r="C128" s="54"/>
      <c r="D128" s="61" t="s">
        <v>15</v>
      </c>
      <c r="E128" s="54" t="s">
        <v>1</v>
      </c>
      <c r="F128" s="54"/>
      <c r="G128" s="54"/>
      <c r="H128" s="54"/>
      <c r="I128" s="54" t="s">
        <v>2</v>
      </c>
      <c r="J128" s="54"/>
      <c r="K128" s="54"/>
      <c r="L128" s="54"/>
      <c r="M128" s="55" t="s">
        <v>3</v>
      </c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56"/>
      <c r="AB128" s="68" t="s">
        <v>60</v>
      </c>
    </row>
    <row r="129" spans="2:28" s="19" customFormat="1" ht="15" customHeight="1" x14ac:dyDescent="0.15">
      <c r="B129" s="62"/>
      <c r="C129" s="63"/>
      <c r="D129" s="62"/>
      <c r="E129" s="62" t="s">
        <v>16</v>
      </c>
      <c r="F129" s="63" t="s">
        <v>17</v>
      </c>
      <c r="G129" s="63" t="s">
        <v>18</v>
      </c>
      <c r="H129" s="63" t="s">
        <v>19</v>
      </c>
      <c r="I129" s="63" t="s">
        <v>16</v>
      </c>
      <c r="J129" s="63" t="s">
        <v>20</v>
      </c>
      <c r="K129" s="63" t="s">
        <v>21</v>
      </c>
      <c r="L129" s="63" t="s">
        <v>22</v>
      </c>
      <c r="M129" s="63" t="s">
        <v>16</v>
      </c>
      <c r="N129" s="35" t="s">
        <v>5</v>
      </c>
      <c r="O129" s="63" t="s">
        <v>24</v>
      </c>
      <c r="P129" s="63" t="s">
        <v>25</v>
      </c>
      <c r="Q129" s="65" t="s">
        <v>6</v>
      </c>
      <c r="R129" s="46" t="s">
        <v>7</v>
      </c>
      <c r="S129" s="63" t="s">
        <v>26</v>
      </c>
      <c r="T129" s="48" t="s">
        <v>8</v>
      </c>
      <c r="U129" s="63" t="s">
        <v>27</v>
      </c>
      <c r="V129" s="52" t="s">
        <v>9</v>
      </c>
      <c r="W129" s="57" t="s">
        <v>61</v>
      </c>
      <c r="X129" s="50" t="s">
        <v>11</v>
      </c>
      <c r="Y129" s="50" t="s">
        <v>62</v>
      </c>
      <c r="Z129" s="50" t="s">
        <v>13</v>
      </c>
      <c r="AA129" s="51" t="s">
        <v>14</v>
      </c>
      <c r="AB129" s="63"/>
    </row>
    <row r="130" spans="2:28" s="19" customFormat="1" ht="15" customHeight="1" x14ac:dyDescent="0.15">
      <c r="B130" s="62"/>
      <c r="C130" s="63"/>
      <c r="D130" s="62"/>
      <c r="E130" s="62"/>
      <c r="F130" s="63"/>
      <c r="G130" s="63"/>
      <c r="H130" s="63"/>
      <c r="I130" s="63"/>
      <c r="J130" s="63"/>
      <c r="K130" s="63"/>
      <c r="L130" s="63"/>
      <c r="M130" s="63"/>
      <c r="N130" s="35" t="s">
        <v>63</v>
      </c>
      <c r="O130" s="63"/>
      <c r="P130" s="63"/>
      <c r="Q130" s="66"/>
      <c r="R130" s="67"/>
      <c r="S130" s="63"/>
      <c r="T130" s="59"/>
      <c r="U130" s="63"/>
      <c r="V130" s="60"/>
      <c r="W130" s="57"/>
      <c r="X130" s="58"/>
      <c r="Y130" s="50"/>
      <c r="Z130" s="50"/>
      <c r="AA130" s="51"/>
      <c r="AB130" s="63"/>
    </row>
    <row r="131" spans="2:28" s="19" customFormat="1" ht="15" customHeight="1" x14ac:dyDescent="0.15">
      <c r="B131" s="62"/>
      <c r="C131" s="63"/>
      <c r="D131" s="62"/>
      <c r="E131" s="62"/>
      <c r="F131" s="63"/>
      <c r="G131" s="63"/>
      <c r="H131" s="63"/>
      <c r="I131" s="63"/>
      <c r="J131" s="63"/>
      <c r="K131" s="63"/>
      <c r="L131" s="63"/>
      <c r="M131" s="63"/>
      <c r="N131" s="35" t="s">
        <v>28</v>
      </c>
      <c r="O131" s="63"/>
      <c r="P131" s="63"/>
      <c r="Q131" s="44" t="s">
        <v>29</v>
      </c>
      <c r="R131" s="46" t="s">
        <v>30</v>
      </c>
      <c r="S131" s="63"/>
      <c r="T131" s="48" t="s">
        <v>31</v>
      </c>
      <c r="U131" s="63"/>
      <c r="V131" s="52" t="s">
        <v>32</v>
      </c>
      <c r="W131" s="57"/>
      <c r="X131" s="58"/>
      <c r="Y131" s="50"/>
      <c r="Z131" s="50"/>
      <c r="AA131" s="51"/>
      <c r="AB131" s="63"/>
    </row>
    <row r="132" spans="2:28" s="19" customFormat="1" ht="15" customHeight="1" x14ac:dyDescent="0.15">
      <c r="B132" s="62"/>
      <c r="C132" s="63"/>
      <c r="D132" s="62"/>
      <c r="E132" s="62"/>
      <c r="F132" s="63"/>
      <c r="G132" s="63"/>
      <c r="H132" s="63"/>
      <c r="I132" s="63"/>
      <c r="J132" s="63"/>
      <c r="K132" s="63"/>
      <c r="L132" s="63"/>
      <c r="M132" s="63"/>
      <c r="N132" s="32" t="s">
        <v>33</v>
      </c>
      <c r="O132" s="62"/>
      <c r="P132" s="63"/>
      <c r="Q132" s="45"/>
      <c r="R132" s="47"/>
      <c r="S132" s="63"/>
      <c r="T132" s="49"/>
      <c r="U132" s="63"/>
      <c r="V132" s="53"/>
      <c r="W132" s="57"/>
      <c r="X132" s="58"/>
      <c r="Y132" s="50"/>
      <c r="Z132" s="50"/>
      <c r="AA132" s="51"/>
      <c r="AB132" s="63"/>
    </row>
    <row r="133" spans="2:28" ht="23.45" customHeight="1" x14ac:dyDescent="0.15">
      <c r="B133" s="69" t="s">
        <v>34</v>
      </c>
      <c r="C133" s="22" t="s">
        <v>35</v>
      </c>
      <c r="D133" s="36">
        <f>E133+I133+M133+AB133</f>
        <v>5240</v>
      </c>
      <c r="E133" s="36">
        <f>SUM(F133:H133)</f>
        <v>1896</v>
      </c>
      <c r="F133" s="36">
        <v>1654</v>
      </c>
      <c r="G133" s="36">
        <v>229</v>
      </c>
      <c r="H133" s="36">
        <v>13</v>
      </c>
      <c r="I133" s="36">
        <f>SUM(J133:L133)</f>
        <v>1318</v>
      </c>
      <c r="J133" s="36" t="s">
        <v>42</v>
      </c>
      <c r="K133" s="36">
        <v>501</v>
      </c>
      <c r="L133" s="36">
        <v>817</v>
      </c>
      <c r="M133" s="36">
        <f>SUM(N133:AA133)</f>
        <v>2026</v>
      </c>
      <c r="N133" s="36">
        <v>8</v>
      </c>
      <c r="O133" s="37"/>
      <c r="P133" s="36">
        <v>243</v>
      </c>
      <c r="Q133" s="36">
        <v>710</v>
      </c>
      <c r="R133" s="36">
        <v>46</v>
      </c>
      <c r="S133" s="36">
        <v>4</v>
      </c>
      <c r="T133" s="37"/>
      <c r="U133" s="37"/>
      <c r="V133" s="37"/>
      <c r="W133" s="37"/>
      <c r="X133" s="37"/>
      <c r="Y133" s="37"/>
      <c r="Z133" s="36">
        <v>836</v>
      </c>
      <c r="AA133" s="36">
        <v>179</v>
      </c>
      <c r="AB133" s="36">
        <v>0</v>
      </c>
    </row>
    <row r="134" spans="2:28" ht="23.45" customHeight="1" x14ac:dyDescent="0.15">
      <c r="B134" s="70"/>
      <c r="C134" s="23" t="s">
        <v>36</v>
      </c>
      <c r="D134" s="38">
        <f t="shared" ref="D134:D140" si="70">E134+I134+M134+AB134</f>
        <v>4959</v>
      </c>
      <c r="E134" s="38">
        <f t="shared" ref="E134:E140" si="71">SUM(F134:H134)</f>
        <v>1334</v>
      </c>
      <c r="F134" s="38">
        <v>1168</v>
      </c>
      <c r="G134" s="38">
        <v>164</v>
      </c>
      <c r="H134" s="38">
        <v>2</v>
      </c>
      <c r="I134" s="38">
        <f t="shared" ref="I134:I140" si="72">SUM(J134:L134)</f>
        <v>1558</v>
      </c>
      <c r="J134" s="38">
        <v>8</v>
      </c>
      <c r="K134" s="38">
        <v>610</v>
      </c>
      <c r="L134" s="38">
        <v>940</v>
      </c>
      <c r="M134" s="38">
        <f t="shared" ref="M134:M140" si="73">SUM(N134:AA134)</f>
        <v>2067</v>
      </c>
      <c r="N134" s="38">
        <v>10</v>
      </c>
      <c r="O134" s="39"/>
      <c r="P134" s="38">
        <v>245</v>
      </c>
      <c r="Q134" s="38">
        <v>700</v>
      </c>
      <c r="R134" s="38">
        <v>54</v>
      </c>
      <c r="S134" s="38">
        <v>2</v>
      </c>
      <c r="T134" s="39"/>
      <c r="U134" s="39"/>
      <c r="V134" s="39"/>
      <c r="W134" s="39"/>
      <c r="X134" s="39"/>
      <c r="Y134" s="39"/>
      <c r="Z134" s="38">
        <v>869</v>
      </c>
      <c r="AA134" s="38">
        <v>187</v>
      </c>
      <c r="AB134" s="38">
        <v>0</v>
      </c>
    </row>
    <row r="135" spans="2:28" ht="23.45" customHeight="1" x14ac:dyDescent="0.15">
      <c r="B135" s="70"/>
      <c r="C135" s="23" t="s">
        <v>37</v>
      </c>
      <c r="D135" s="38">
        <f t="shared" si="70"/>
        <v>4722</v>
      </c>
      <c r="E135" s="38">
        <f t="shared" si="71"/>
        <v>953</v>
      </c>
      <c r="F135" s="38">
        <v>853</v>
      </c>
      <c r="G135" s="38">
        <v>98</v>
      </c>
      <c r="H135" s="38">
        <v>2</v>
      </c>
      <c r="I135" s="38">
        <f t="shared" si="72"/>
        <v>1620</v>
      </c>
      <c r="J135" s="38">
        <v>13</v>
      </c>
      <c r="K135" s="38">
        <v>746</v>
      </c>
      <c r="L135" s="38">
        <v>861</v>
      </c>
      <c r="M135" s="38">
        <f t="shared" si="73"/>
        <v>2149</v>
      </c>
      <c r="N135" s="38">
        <v>13</v>
      </c>
      <c r="O135" s="39"/>
      <c r="P135" s="38">
        <v>253</v>
      </c>
      <c r="Q135" s="38">
        <v>714</v>
      </c>
      <c r="R135" s="38">
        <v>52</v>
      </c>
      <c r="S135" s="38">
        <v>2</v>
      </c>
      <c r="T135" s="39"/>
      <c r="U135" s="39"/>
      <c r="V135" s="39"/>
      <c r="W135" s="39"/>
      <c r="X135" s="39"/>
      <c r="Y135" s="39"/>
      <c r="Z135" s="38">
        <v>929</v>
      </c>
      <c r="AA135" s="38">
        <v>186</v>
      </c>
      <c r="AB135" s="38">
        <v>0</v>
      </c>
    </row>
    <row r="136" spans="2:28" ht="23.45" customHeight="1" x14ac:dyDescent="0.15">
      <c r="B136" s="70"/>
      <c r="C136" s="23" t="s">
        <v>38</v>
      </c>
      <c r="D136" s="38">
        <f t="shared" si="70"/>
        <v>4360</v>
      </c>
      <c r="E136" s="38">
        <f t="shared" si="71"/>
        <v>681</v>
      </c>
      <c r="F136" s="38">
        <v>624</v>
      </c>
      <c r="G136" s="38">
        <v>54</v>
      </c>
      <c r="H136" s="38">
        <v>3</v>
      </c>
      <c r="I136" s="38">
        <f t="shared" si="72"/>
        <v>1366</v>
      </c>
      <c r="J136" s="38">
        <v>18</v>
      </c>
      <c r="K136" s="38">
        <v>652</v>
      </c>
      <c r="L136" s="38">
        <v>696</v>
      </c>
      <c r="M136" s="38">
        <f t="shared" si="73"/>
        <v>2306</v>
      </c>
      <c r="N136" s="38">
        <v>17</v>
      </c>
      <c r="O136" s="39"/>
      <c r="P136" s="38">
        <v>233</v>
      </c>
      <c r="Q136" s="38">
        <v>664</v>
      </c>
      <c r="R136" s="38">
        <v>48</v>
      </c>
      <c r="S136" s="38">
        <v>3</v>
      </c>
      <c r="T136" s="39"/>
      <c r="U136" s="39"/>
      <c r="V136" s="39"/>
      <c r="W136" s="39"/>
      <c r="X136" s="39"/>
      <c r="Y136" s="39"/>
      <c r="Z136" s="38">
        <v>1165</v>
      </c>
      <c r="AA136" s="38">
        <v>176</v>
      </c>
      <c r="AB136" s="38">
        <v>7</v>
      </c>
    </row>
    <row r="137" spans="2:28" ht="23.45" customHeight="1" x14ac:dyDescent="0.15">
      <c r="B137" s="70"/>
      <c r="C137" s="23" t="s">
        <v>39</v>
      </c>
      <c r="D137" s="38">
        <f t="shared" si="70"/>
        <v>4027</v>
      </c>
      <c r="E137" s="38">
        <f t="shared" si="71"/>
        <v>662</v>
      </c>
      <c r="F137" s="38">
        <v>638</v>
      </c>
      <c r="G137" s="38">
        <v>21</v>
      </c>
      <c r="H137" s="38">
        <v>3</v>
      </c>
      <c r="I137" s="38">
        <f t="shared" si="72"/>
        <v>1069</v>
      </c>
      <c r="J137" s="38">
        <v>1</v>
      </c>
      <c r="K137" s="38">
        <v>531</v>
      </c>
      <c r="L137" s="38">
        <v>537</v>
      </c>
      <c r="M137" s="38">
        <f t="shared" si="73"/>
        <v>2295</v>
      </c>
      <c r="N137" s="38">
        <v>8</v>
      </c>
      <c r="O137" s="38">
        <v>17</v>
      </c>
      <c r="P137" s="38">
        <v>201</v>
      </c>
      <c r="Q137" s="38">
        <v>560</v>
      </c>
      <c r="R137" s="38">
        <v>39</v>
      </c>
      <c r="S137" s="38">
        <v>5</v>
      </c>
      <c r="T137" s="38">
        <v>145</v>
      </c>
      <c r="U137" s="38">
        <v>505</v>
      </c>
      <c r="V137" s="38">
        <v>97</v>
      </c>
      <c r="W137" s="39"/>
      <c r="X137" s="38">
        <v>114</v>
      </c>
      <c r="Y137" s="39"/>
      <c r="Z137" s="38">
        <v>436</v>
      </c>
      <c r="AA137" s="38">
        <v>168</v>
      </c>
      <c r="AB137" s="38">
        <v>1</v>
      </c>
    </row>
    <row r="138" spans="2:28" ht="23.45" customHeight="1" x14ac:dyDescent="0.15">
      <c r="B138" s="70"/>
      <c r="C138" s="23" t="s">
        <v>40</v>
      </c>
      <c r="D138" s="38">
        <f t="shared" si="70"/>
        <v>3390</v>
      </c>
      <c r="E138" s="38">
        <f t="shared" si="71"/>
        <v>503</v>
      </c>
      <c r="F138" s="38">
        <v>458</v>
      </c>
      <c r="G138" s="38">
        <v>42</v>
      </c>
      <c r="H138" s="38">
        <v>3</v>
      </c>
      <c r="I138" s="38">
        <f t="shared" si="72"/>
        <v>795</v>
      </c>
      <c r="J138" s="38">
        <v>3</v>
      </c>
      <c r="K138" s="38">
        <v>392</v>
      </c>
      <c r="L138" s="38">
        <v>400</v>
      </c>
      <c r="M138" s="38">
        <f t="shared" si="73"/>
        <v>2084</v>
      </c>
      <c r="N138" s="38">
        <v>12</v>
      </c>
      <c r="O138" s="38">
        <v>10</v>
      </c>
      <c r="P138" s="38">
        <v>179</v>
      </c>
      <c r="Q138" s="38">
        <v>467</v>
      </c>
      <c r="R138" s="38">
        <v>39</v>
      </c>
      <c r="S138" s="38">
        <v>29</v>
      </c>
      <c r="T138" s="38">
        <v>144</v>
      </c>
      <c r="U138" s="38">
        <v>509</v>
      </c>
      <c r="V138" s="38">
        <v>84</v>
      </c>
      <c r="W138" s="38">
        <v>53</v>
      </c>
      <c r="X138" s="38">
        <v>66</v>
      </c>
      <c r="Y138" s="38">
        <v>135</v>
      </c>
      <c r="Z138" s="38">
        <v>215</v>
      </c>
      <c r="AA138" s="38">
        <v>142</v>
      </c>
      <c r="AB138" s="38">
        <v>8</v>
      </c>
    </row>
    <row r="139" spans="2:28" ht="23.45" customHeight="1" x14ac:dyDescent="0.15">
      <c r="B139" s="70"/>
      <c r="C139" s="24" t="s">
        <v>41</v>
      </c>
      <c r="D139" s="40">
        <f t="shared" si="70"/>
        <v>3269</v>
      </c>
      <c r="E139" s="40">
        <f t="shared" si="71"/>
        <v>473</v>
      </c>
      <c r="F139" s="40">
        <v>434</v>
      </c>
      <c r="G139" s="40">
        <v>36</v>
      </c>
      <c r="H139" s="40">
        <v>3</v>
      </c>
      <c r="I139" s="40">
        <f t="shared" si="72"/>
        <v>753</v>
      </c>
      <c r="J139" s="40">
        <v>3</v>
      </c>
      <c r="K139" s="40">
        <v>342</v>
      </c>
      <c r="L139" s="40">
        <v>408</v>
      </c>
      <c r="M139" s="40">
        <f t="shared" si="73"/>
        <v>1971</v>
      </c>
      <c r="N139" s="40">
        <v>14</v>
      </c>
      <c r="O139" s="40">
        <v>19</v>
      </c>
      <c r="P139" s="40">
        <v>164</v>
      </c>
      <c r="Q139" s="40">
        <v>430</v>
      </c>
      <c r="R139" s="40">
        <v>33</v>
      </c>
      <c r="S139" s="40">
        <v>27</v>
      </c>
      <c r="T139" s="40">
        <v>126</v>
      </c>
      <c r="U139" s="40">
        <v>519</v>
      </c>
      <c r="V139" s="40">
        <v>89</v>
      </c>
      <c r="W139" s="40">
        <v>42</v>
      </c>
      <c r="X139" s="40">
        <v>67</v>
      </c>
      <c r="Y139" s="40">
        <v>133</v>
      </c>
      <c r="Z139" s="40">
        <v>188</v>
      </c>
      <c r="AA139" s="40">
        <v>120</v>
      </c>
      <c r="AB139" s="40">
        <v>72</v>
      </c>
    </row>
    <row r="140" spans="2:28" ht="23.45" customHeight="1" x14ac:dyDescent="0.15">
      <c r="B140" s="71"/>
      <c r="C140" s="24" t="s">
        <v>65</v>
      </c>
      <c r="D140" s="40">
        <f t="shared" si="70"/>
        <v>2960</v>
      </c>
      <c r="E140" s="40">
        <f t="shared" si="71"/>
        <v>407</v>
      </c>
      <c r="F140" s="40">
        <v>383</v>
      </c>
      <c r="G140" s="40">
        <v>21</v>
      </c>
      <c r="H140" s="40">
        <v>3</v>
      </c>
      <c r="I140" s="40">
        <f t="shared" si="72"/>
        <v>723</v>
      </c>
      <c r="J140" s="40">
        <v>1</v>
      </c>
      <c r="K140" s="40">
        <v>338</v>
      </c>
      <c r="L140" s="40">
        <v>384</v>
      </c>
      <c r="M140" s="40">
        <f t="shared" si="73"/>
        <v>1824</v>
      </c>
      <c r="N140" s="40">
        <v>22</v>
      </c>
      <c r="O140" s="40">
        <v>17</v>
      </c>
      <c r="P140" s="40">
        <v>139</v>
      </c>
      <c r="Q140" s="40">
        <v>386</v>
      </c>
      <c r="R140" s="40">
        <v>30</v>
      </c>
      <c r="S140" s="40">
        <v>22</v>
      </c>
      <c r="T140" s="40">
        <v>129</v>
      </c>
      <c r="U140" s="40">
        <v>468</v>
      </c>
      <c r="V140" s="40">
        <v>107</v>
      </c>
      <c r="W140" s="40">
        <v>44</v>
      </c>
      <c r="X140" s="40">
        <v>50</v>
      </c>
      <c r="Y140" s="40">
        <v>117</v>
      </c>
      <c r="Z140" s="40">
        <v>197</v>
      </c>
      <c r="AA140" s="40">
        <v>96</v>
      </c>
      <c r="AB140" s="40">
        <v>6</v>
      </c>
    </row>
    <row r="141" spans="2:28" ht="23.45" customHeight="1" x14ac:dyDescent="0.15">
      <c r="B141" s="69" t="s">
        <v>66</v>
      </c>
      <c r="C141" s="22" t="s">
        <v>35</v>
      </c>
      <c r="D141" s="41">
        <f>E141+I141+M141+AB141</f>
        <v>100</v>
      </c>
      <c r="E141" s="41">
        <f t="shared" ref="E141:E148" si="74">E133/$D133*100</f>
        <v>36.18320610687023</v>
      </c>
      <c r="F141" s="41">
        <f t="shared" ref="F141:N141" si="75">F133/$D133*100</f>
        <v>31.564885496183205</v>
      </c>
      <c r="G141" s="41">
        <f t="shared" si="75"/>
        <v>4.3702290076335881</v>
      </c>
      <c r="H141" s="41">
        <f t="shared" si="75"/>
        <v>0.24809160305343511</v>
      </c>
      <c r="I141" s="41">
        <f t="shared" si="75"/>
        <v>25.152671755725191</v>
      </c>
      <c r="J141" s="41" t="s">
        <v>46</v>
      </c>
      <c r="K141" s="41">
        <f t="shared" si="75"/>
        <v>9.5610687022900755</v>
      </c>
      <c r="L141" s="41">
        <f t="shared" si="75"/>
        <v>15.591603053435115</v>
      </c>
      <c r="M141" s="41">
        <f t="shared" si="75"/>
        <v>38.664122137404583</v>
      </c>
      <c r="N141" s="41">
        <f t="shared" si="75"/>
        <v>0.15267175572519084</v>
      </c>
      <c r="O141" s="37"/>
      <c r="P141" s="41">
        <f t="shared" ref="P141:S148" si="76">P133/$D133*100</f>
        <v>4.6374045801526718</v>
      </c>
      <c r="Q141" s="41">
        <f t="shared" si="76"/>
        <v>13.549618320610687</v>
      </c>
      <c r="R141" s="41">
        <f t="shared" si="76"/>
        <v>0.87786259541984735</v>
      </c>
      <c r="S141" s="41">
        <f t="shared" si="76"/>
        <v>7.6335877862595422E-2</v>
      </c>
      <c r="T141" s="37"/>
      <c r="U141" s="37"/>
      <c r="V141" s="37"/>
      <c r="W141" s="37"/>
      <c r="X141" s="37"/>
      <c r="Y141" s="37"/>
      <c r="Z141" s="41">
        <f t="shared" ref="Z141:AA148" si="77">Z133/$D133*100</f>
        <v>15.954198473282444</v>
      </c>
      <c r="AA141" s="41">
        <f t="shared" si="77"/>
        <v>3.4160305343511452</v>
      </c>
      <c r="AB141" s="41">
        <v>0</v>
      </c>
    </row>
    <row r="142" spans="2:28" ht="23.45" customHeight="1" x14ac:dyDescent="0.15">
      <c r="B142" s="70"/>
      <c r="C142" s="23" t="s">
        <v>36</v>
      </c>
      <c r="D142" s="42">
        <f t="shared" ref="D142:D148" si="78">E142+I142+M142+AB142</f>
        <v>100</v>
      </c>
      <c r="E142" s="42">
        <f t="shared" si="74"/>
        <v>26.900584795321635</v>
      </c>
      <c r="F142" s="42">
        <f t="shared" ref="F142:N142" si="79">F134/$D134*100</f>
        <v>23.553135712845332</v>
      </c>
      <c r="G142" s="42">
        <f t="shared" si="79"/>
        <v>3.307118370639242</v>
      </c>
      <c r="H142" s="42">
        <f t="shared" si="79"/>
        <v>4.0330711837063923E-2</v>
      </c>
      <c r="I142" s="42">
        <f t="shared" si="79"/>
        <v>31.417624521072796</v>
      </c>
      <c r="J142" s="42">
        <f t="shared" si="79"/>
        <v>0.16132284734825569</v>
      </c>
      <c r="K142" s="42">
        <f t="shared" si="79"/>
        <v>12.300867110304498</v>
      </c>
      <c r="L142" s="42">
        <f t="shared" si="79"/>
        <v>18.955434563420045</v>
      </c>
      <c r="M142" s="42">
        <f t="shared" si="79"/>
        <v>41.681790683605563</v>
      </c>
      <c r="N142" s="42">
        <f t="shared" si="79"/>
        <v>0.2016535591853196</v>
      </c>
      <c r="O142" s="39"/>
      <c r="P142" s="42">
        <f t="shared" si="76"/>
        <v>4.9405122000403301</v>
      </c>
      <c r="Q142" s="42">
        <f t="shared" si="76"/>
        <v>14.115749142972373</v>
      </c>
      <c r="R142" s="42">
        <f t="shared" si="76"/>
        <v>1.0889292196007259</v>
      </c>
      <c r="S142" s="42">
        <f t="shared" si="76"/>
        <v>4.0330711837063923E-2</v>
      </c>
      <c r="T142" s="39"/>
      <c r="U142" s="39"/>
      <c r="V142" s="39"/>
      <c r="W142" s="39"/>
      <c r="X142" s="39"/>
      <c r="Y142" s="39"/>
      <c r="Z142" s="42">
        <f t="shared" si="77"/>
        <v>17.523694293204276</v>
      </c>
      <c r="AA142" s="42">
        <f t="shared" si="77"/>
        <v>3.7709215567654768</v>
      </c>
      <c r="AB142" s="42">
        <v>0</v>
      </c>
    </row>
    <row r="143" spans="2:28" ht="23.45" customHeight="1" x14ac:dyDescent="0.15">
      <c r="B143" s="70"/>
      <c r="C143" s="23" t="s">
        <v>37</v>
      </c>
      <c r="D143" s="42">
        <f t="shared" si="78"/>
        <v>100</v>
      </c>
      <c r="E143" s="42">
        <f t="shared" si="74"/>
        <v>20.182126217704361</v>
      </c>
      <c r="F143" s="42">
        <f t="shared" ref="F143:N143" si="80">F135/$D135*100</f>
        <v>18.064379500211775</v>
      </c>
      <c r="G143" s="42">
        <f t="shared" si="80"/>
        <v>2.0753917831427362</v>
      </c>
      <c r="H143" s="42">
        <f t="shared" si="80"/>
        <v>4.2354934349851756E-2</v>
      </c>
      <c r="I143" s="42">
        <f t="shared" si="80"/>
        <v>34.307496823379921</v>
      </c>
      <c r="J143" s="42">
        <f t="shared" si="80"/>
        <v>0.27530707327403642</v>
      </c>
      <c r="K143" s="42">
        <f t="shared" si="80"/>
        <v>15.798390512494706</v>
      </c>
      <c r="L143" s="42">
        <f t="shared" si="80"/>
        <v>18.23379923761118</v>
      </c>
      <c r="M143" s="42">
        <f t="shared" si="80"/>
        <v>45.510376958915714</v>
      </c>
      <c r="N143" s="42">
        <f t="shared" si="80"/>
        <v>0.27530707327403642</v>
      </c>
      <c r="O143" s="39"/>
      <c r="P143" s="42">
        <f t="shared" si="76"/>
        <v>5.3578991952562474</v>
      </c>
      <c r="Q143" s="42">
        <f t="shared" si="76"/>
        <v>15.120711562897077</v>
      </c>
      <c r="R143" s="42">
        <f t="shared" si="76"/>
        <v>1.1012282930961457</v>
      </c>
      <c r="S143" s="42">
        <f t="shared" si="76"/>
        <v>4.2354934349851756E-2</v>
      </c>
      <c r="T143" s="39"/>
      <c r="U143" s="39"/>
      <c r="V143" s="39"/>
      <c r="W143" s="39"/>
      <c r="X143" s="39"/>
      <c r="Y143" s="39"/>
      <c r="Z143" s="42">
        <f t="shared" si="77"/>
        <v>19.673867005506139</v>
      </c>
      <c r="AA143" s="42">
        <f t="shared" si="77"/>
        <v>3.9390088945362134</v>
      </c>
      <c r="AB143" s="42">
        <v>0</v>
      </c>
    </row>
    <row r="144" spans="2:28" ht="23.45" customHeight="1" x14ac:dyDescent="0.15">
      <c r="B144" s="70"/>
      <c r="C144" s="23" t="s">
        <v>38</v>
      </c>
      <c r="D144" s="42">
        <f t="shared" si="78"/>
        <v>100</v>
      </c>
      <c r="E144" s="42">
        <f t="shared" si="74"/>
        <v>15.619266055045872</v>
      </c>
      <c r="F144" s="42">
        <f t="shared" ref="F144:N144" si="81">F136/$D136*100</f>
        <v>14.311926605504588</v>
      </c>
      <c r="G144" s="42">
        <f t="shared" si="81"/>
        <v>1.2385321100917432</v>
      </c>
      <c r="H144" s="42">
        <f t="shared" si="81"/>
        <v>6.8807339449541288E-2</v>
      </c>
      <c r="I144" s="42">
        <f t="shared" si="81"/>
        <v>31.330275229357795</v>
      </c>
      <c r="J144" s="42">
        <f t="shared" si="81"/>
        <v>0.41284403669724773</v>
      </c>
      <c r="K144" s="42">
        <f t="shared" si="81"/>
        <v>14.954128440366974</v>
      </c>
      <c r="L144" s="42">
        <f t="shared" si="81"/>
        <v>15.963302752293579</v>
      </c>
      <c r="M144" s="42">
        <f t="shared" si="81"/>
        <v>52.889908256880737</v>
      </c>
      <c r="N144" s="42">
        <f t="shared" si="81"/>
        <v>0.38990825688073394</v>
      </c>
      <c r="O144" s="39"/>
      <c r="P144" s="42">
        <f t="shared" si="76"/>
        <v>5.3440366972477067</v>
      </c>
      <c r="Q144" s="42">
        <f t="shared" si="76"/>
        <v>15.229357798165138</v>
      </c>
      <c r="R144" s="42">
        <f t="shared" si="76"/>
        <v>1.1009174311926606</v>
      </c>
      <c r="S144" s="42">
        <f t="shared" si="76"/>
        <v>6.8807339449541288E-2</v>
      </c>
      <c r="T144" s="39"/>
      <c r="U144" s="39"/>
      <c r="V144" s="39"/>
      <c r="W144" s="39"/>
      <c r="X144" s="39"/>
      <c r="Y144" s="39"/>
      <c r="Z144" s="42">
        <f t="shared" si="77"/>
        <v>26.720183486238529</v>
      </c>
      <c r="AA144" s="42">
        <f t="shared" si="77"/>
        <v>4.0366972477064227</v>
      </c>
      <c r="AB144" s="42">
        <f>AB136/$D136*100</f>
        <v>0.16055045871559634</v>
      </c>
    </row>
    <row r="145" spans="2:28" ht="23.45" customHeight="1" x14ac:dyDescent="0.15">
      <c r="B145" s="70"/>
      <c r="C145" s="23" t="s">
        <v>39</v>
      </c>
      <c r="D145" s="42">
        <f t="shared" si="78"/>
        <v>100.00000000000001</v>
      </c>
      <c r="E145" s="42">
        <f t="shared" si="74"/>
        <v>16.439036503600697</v>
      </c>
      <c r="F145" s="42">
        <f t="shared" ref="F145:N145" si="82">F137/$D137*100</f>
        <v>15.843059349391606</v>
      </c>
      <c r="G145" s="42">
        <f t="shared" si="82"/>
        <v>0.52148000993295263</v>
      </c>
      <c r="H145" s="42">
        <f t="shared" si="82"/>
        <v>7.4497144276136087E-2</v>
      </c>
      <c r="I145" s="42">
        <f t="shared" si="82"/>
        <v>26.545815743729822</v>
      </c>
      <c r="J145" s="42">
        <f t="shared" si="82"/>
        <v>2.4832381425378695E-2</v>
      </c>
      <c r="K145" s="42">
        <f t="shared" si="82"/>
        <v>13.185994536876086</v>
      </c>
      <c r="L145" s="42">
        <f t="shared" si="82"/>
        <v>13.33498882542836</v>
      </c>
      <c r="M145" s="42">
        <f t="shared" si="82"/>
        <v>56.990315371244108</v>
      </c>
      <c r="N145" s="42">
        <f t="shared" si="82"/>
        <v>0.19865905140302956</v>
      </c>
      <c r="O145" s="42">
        <f>O137/$D137*100</f>
        <v>0.42215048423143781</v>
      </c>
      <c r="P145" s="42">
        <f t="shared" si="76"/>
        <v>4.9913086665011175</v>
      </c>
      <c r="Q145" s="42">
        <f t="shared" si="76"/>
        <v>13.906133598212071</v>
      </c>
      <c r="R145" s="42">
        <f t="shared" si="76"/>
        <v>0.96846287558976907</v>
      </c>
      <c r="S145" s="42">
        <f t="shared" si="76"/>
        <v>0.12416190712689348</v>
      </c>
      <c r="T145" s="42">
        <f t="shared" ref="T145:V148" si="83">T137/$D137*100</f>
        <v>3.6006953066799108</v>
      </c>
      <c r="U145" s="42">
        <f t="shared" si="83"/>
        <v>12.54035261981624</v>
      </c>
      <c r="V145" s="42">
        <f t="shared" si="83"/>
        <v>2.4087409982617332</v>
      </c>
      <c r="W145" s="39"/>
      <c r="X145" s="42">
        <f>X137/$D137*100</f>
        <v>2.830891482493171</v>
      </c>
      <c r="Y145" s="39"/>
      <c r="Z145" s="42">
        <f t="shared" si="77"/>
        <v>10.82691830146511</v>
      </c>
      <c r="AA145" s="42">
        <f t="shared" si="77"/>
        <v>4.171840079463621</v>
      </c>
      <c r="AB145" s="42">
        <f>AB137/$D137*100</f>
        <v>2.4832381425378695E-2</v>
      </c>
    </row>
    <row r="146" spans="2:28" ht="23.45" customHeight="1" x14ac:dyDescent="0.15">
      <c r="B146" s="70"/>
      <c r="C146" s="23" t="s">
        <v>40</v>
      </c>
      <c r="D146" s="42">
        <f t="shared" si="78"/>
        <v>100</v>
      </c>
      <c r="E146" s="42">
        <f t="shared" si="74"/>
        <v>14.837758112094395</v>
      </c>
      <c r="F146" s="42">
        <f t="shared" ref="F146:N146" si="84">F138/$D138*100</f>
        <v>13.510324483775813</v>
      </c>
      <c r="G146" s="42">
        <f t="shared" si="84"/>
        <v>1.2389380530973451</v>
      </c>
      <c r="H146" s="42">
        <f t="shared" si="84"/>
        <v>8.8495575221238937E-2</v>
      </c>
      <c r="I146" s="42">
        <f t="shared" si="84"/>
        <v>23.451327433628318</v>
      </c>
      <c r="J146" s="42">
        <f t="shared" si="84"/>
        <v>8.8495575221238937E-2</v>
      </c>
      <c r="K146" s="42">
        <f t="shared" si="84"/>
        <v>11.563421828908554</v>
      </c>
      <c r="L146" s="42">
        <f t="shared" si="84"/>
        <v>11.799410029498524</v>
      </c>
      <c r="M146" s="42">
        <f t="shared" si="84"/>
        <v>61.474926253687315</v>
      </c>
      <c r="N146" s="42">
        <f t="shared" si="84"/>
        <v>0.35398230088495575</v>
      </c>
      <c r="O146" s="42">
        <f>O138/$D138*100</f>
        <v>0.29498525073746312</v>
      </c>
      <c r="P146" s="42">
        <f t="shared" si="76"/>
        <v>5.28023598820059</v>
      </c>
      <c r="Q146" s="42">
        <f t="shared" si="76"/>
        <v>13.775811209439528</v>
      </c>
      <c r="R146" s="42">
        <f t="shared" si="76"/>
        <v>1.1504424778761062</v>
      </c>
      <c r="S146" s="42">
        <f t="shared" si="76"/>
        <v>0.85545722713864303</v>
      </c>
      <c r="T146" s="42">
        <f t="shared" si="83"/>
        <v>4.2477876106194685</v>
      </c>
      <c r="U146" s="42">
        <f t="shared" si="83"/>
        <v>15.014749262536872</v>
      </c>
      <c r="V146" s="42">
        <f t="shared" si="83"/>
        <v>2.4778761061946901</v>
      </c>
      <c r="W146" s="42">
        <f>W138/$D138*100</f>
        <v>1.5634218289085546</v>
      </c>
      <c r="X146" s="42">
        <f>X138/$D138*100</f>
        <v>1.9469026548672566</v>
      </c>
      <c r="Y146" s="42">
        <f>Y138/$D138*100</f>
        <v>3.9823008849557522</v>
      </c>
      <c r="Z146" s="42">
        <f t="shared" si="77"/>
        <v>6.3421828908554581</v>
      </c>
      <c r="AA146" s="42">
        <f t="shared" si="77"/>
        <v>4.1887905604719764</v>
      </c>
      <c r="AB146" s="42">
        <f>AB138/$D138*100</f>
        <v>0.2359882005899705</v>
      </c>
    </row>
    <row r="147" spans="2:28" ht="23.45" customHeight="1" x14ac:dyDescent="0.15">
      <c r="B147" s="70"/>
      <c r="C147" s="25" t="s">
        <v>41</v>
      </c>
      <c r="D147" s="43">
        <f t="shared" si="78"/>
        <v>100</v>
      </c>
      <c r="E147" s="43">
        <f t="shared" si="74"/>
        <v>14.469256653410827</v>
      </c>
      <c r="F147" s="43">
        <f t="shared" ref="F147:N147" si="85">F139/$D139*100</f>
        <v>13.276231263383298</v>
      </c>
      <c r="G147" s="43">
        <f t="shared" si="85"/>
        <v>1.1012542061792596</v>
      </c>
      <c r="H147" s="43">
        <f t="shared" si="85"/>
        <v>9.177118384827164E-2</v>
      </c>
      <c r="I147" s="43">
        <f t="shared" si="85"/>
        <v>23.034567145916181</v>
      </c>
      <c r="J147" s="43">
        <f t="shared" si="85"/>
        <v>9.177118384827164E-2</v>
      </c>
      <c r="K147" s="43">
        <f t="shared" si="85"/>
        <v>10.461914958702966</v>
      </c>
      <c r="L147" s="43">
        <f t="shared" si="85"/>
        <v>12.480881003364944</v>
      </c>
      <c r="M147" s="43">
        <f t="shared" si="85"/>
        <v>60.293667788314465</v>
      </c>
      <c r="N147" s="43">
        <f t="shared" si="85"/>
        <v>0.42826552462526768</v>
      </c>
      <c r="O147" s="43">
        <f>O139/$D139*100</f>
        <v>0.5812174977057204</v>
      </c>
      <c r="P147" s="43">
        <f t="shared" si="76"/>
        <v>5.0168247170388502</v>
      </c>
      <c r="Q147" s="43">
        <f t="shared" si="76"/>
        <v>13.153869684918936</v>
      </c>
      <c r="R147" s="43">
        <f t="shared" si="76"/>
        <v>1.0094830223309881</v>
      </c>
      <c r="S147" s="43">
        <f t="shared" si="76"/>
        <v>0.82594065463444477</v>
      </c>
      <c r="T147" s="43">
        <f t="shared" si="83"/>
        <v>3.8543897216274088</v>
      </c>
      <c r="U147" s="43">
        <f t="shared" si="83"/>
        <v>15.876414805750994</v>
      </c>
      <c r="V147" s="43">
        <f t="shared" si="83"/>
        <v>2.7225451208320588</v>
      </c>
      <c r="W147" s="43">
        <f>W139/$D139*100</f>
        <v>1.2847965738758029</v>
      </c>
      <c r="X147" s="43">
        <f>X139/$D139*100</f>
        <v>2.0495564392780667</v>
      </c>
      <c r="Y147" s="43">
        <f>Y139/$D139*100</f>
        <v>4.0685224839400433</v>
      </c>
      <c r="Z147" s="43">
        <f t="shared" si="77"/>
        <v>5.7509941878250235</v>
      </c>
      <c r="AA147" s="43">
        <f t="shared" si="77"/>
        <v>3.6708473539308657</v>
      </c>
      <c r="AB147" s="43">
        <f>AB139/$D139*100</f>
        <v>2.2025084123585192</v>
      </c>
    </row>
    <row r="148" spans="2:28" ht="23.45" customHeight="1" x14ac:dyDescent="0.15">
      <c r="B148" s="71"/>
      <c r="C148" s="25" t="s">
        <v>67</v>
      </c>
      <c r="D148" s="43">
        <f t="shared" si="78"/>
        <v>100.00000000000001</v>
      </c>
      <c r="E148" s="43">
        <f t="shared" si="74"/>
        <v>13.750000000000002</v>
      </c>
      <c r="F148" s="43">
        <f t="shared" ref="F148:N148" si="86">F140/$D140*100</f>
        <v>12.939189189189189</v>
      </c>
      <c r="G148" s="43">
        <f t="shared" si="86"/>
        <v>0.70945945945945954</v>
      </c>
      <c r="H148" s="43">
        <f t="shared" si="86"/>
        <v>0.10135135135135136</v>
      </c>
      <c r="I148" s="43">
        <f t="shared" si="86"/>
        <v>24.425675675675677</v>
      </c>
      <c r="J148" s="43">
        <f t="shared" si="86"/>
        <v>3.3783783783783786E-2</v>
      </c>
      <c r="K148" s="43">
        <f t="shared" si="86"/>
        <v>11.418918918918919</v>
      </c>
      <c r="L148" s="43">
        <f t="shared" si="86"/>
        <v>12.972972972972974</v>
      </c>
      <c r="M148" s="43">
        <f t="shared" si="86"/>
        <v>61.621621621621628</v>
      </c>
      <c r="N148" s="43">
        <f t="shared" si="86"/>
        <v>0.74324324324324331</v>
      </c>
      <c r="O148" s="43">
        <f>O140/$D140*100</f>
        <v>0.57432432432432434</v>
      </c>
      <c r="P148" s="43">
        <f t="shared" si="76"/>
        <v>4.6959459459459456</v>
      </c>
      <c r="Q148" s="43">
        <f t="shared" si="76"/>
        <v>13.04054054054054</v>
      </c>
      <c r="R148" s="43">
        <f t="shared" si="76"/>
        <v>1.0135135135135136</v>
      </c>
      <c r="S148" s="43">
        <f t="shared" si="76"/>
        <v>0.74324324324324331</v>
      </c>
      <c r="T148" s="43">
        <f t="shared" si="83"/>
        <v>4.3581081081081079</v>
      </c>
      <c r="U148" s="43">
        <f t="shared" si="83"/>
        <v>15.810810810810811</v>
      </c>
      <c r="V148" s="43">
        <f t="shared" si="83"/>
        <v>3.6148648648648649</v>
      </c>
      <c r="W148" s="43">
        <f>W140/$D140*100</f>
        <v>1.4864864864864866</v>
      </c>
      <c r="X148" s="43">
        <f>X140/$D140*100</f>
        <v>1.6891891891891893</v>
      </c>
      <c r="Y148" s="43">
        <f>Y140/$D140*100</f>
        <v>3.9527027027027026</v>
      </c>
      <c r="Z148" s="43">
        <f t="shared" si="77"/>
        <v>6.6554054054054053</v>
      </c>
      <c r="AA148" s="43">
        <f t="shared" si="77"/>
        <v>3.2432432432432434</v>
      </c>
      <c r="AB148" s="43">
        <f>AB140/$D140*100</f>
        <v>0.20270270270270271</v>
      </c>
    </row>
    <row r="149" spans="2:28" ht="12" customHeight="1" x14ac:dyDescent="0.1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21"/>
      <c r="P149" s="21"/>
      <c r="Q149" s="5"/>
      <c r="R149" s="5"/>
      <c r="S149" s="5"/>
      <c r="T149" s="21"/>
      <c r="U149" s="5"/>
      <c r="V149" s="5"/>
      <c r="W149" s="5"/>
      <c r="X149" s="5"/>
      <c r="Y149" s="5"/>
      <c r="Z149" s="5"/>
      <c r="AA149" s="5"/>
      <c r="AB149" s="5"/>
    </row>
    <row r="150" spans="2:28" ht="12" customHeight="1" x14ac:dyDescent="0.1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21"/>
      <c r="P150" s="21"/>
      <c r="Q150" s="5"/>
      <c r="R150" s="5"/>
      <c r="S150" s="5"/>
      <c r="T150" s="21"/>
      <c r="U150" s="5"/>
      <c r="V150" s="5"/>
      <c r="W150" s="5"/>
      <c r="X150" s="5"/>
      <c r="Y150" s="5"/>
      <c r="Z150" s="5"/>
      <c r="AA150" s="5"/>
      <c r="AB150" s="5"/>
    </row>
    <row r="151" spans="2:28" s="11" customFormat="1" ht="13.5" customHeight="1" x14ac:dyDescent="0.15">
      <c r="B151" s="13" t="s">
        <v>53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</row>
    <row r="152" spans="2:28" ht="6" customHeight="1" x14ac:dyDescent="0.15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2:28" s="19" customFormat="1" ht="15" customHeight="1" x14ac:dyDescent="0.15">
      <c r="B153" s="61" t="s">
        <v>4</v>
      </c>
      <c r="C153" s="54"/>
      <c r="D153" s="61" t="s">
        <v>15</v>
      </c>
      <c r="E153" s="54" t="s">
        <v>1</v>
      </c>
      <c r="F153" s="54"/>
      <c r="G153" s="54"/>
      <c r="H153" s="54"/>
      <c r="I153" s="54" t="s">
        <v>2</v>
      </c>
      <c r="J153" s="54"/>
      <c r="K153" s="54"/>
      <c r="L153" s="54"/>
      <c r="M153" s="55" t="s">
        <v>3</v>
      </c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56"/>
      <c r="AB153" s="68" t="s">
        <v>60</v>
      </c>
    </row>
    <row r="154" spans="2:28" s="19" customFormat="1" ht="15" customHeight="1" x14ac:dyDescent="0.15">
      <c r="B154" s="62"/>
      <c r="C154" s="63"/>
      <c r="D154" s="62"/>
      <c r="E154" s="62" t="s">
        <v>16</v>
      </c>
      <c r="F154" s="63" t="s">
        <v>17</v>
      </c>
      <c r="G154" s="63" t="s">
        <v>18</v>
      </c>
      <c r="H154" s="63" t="s">
        <v>19</v>
      </c>
      <c r="I154" s="63" t="s">
        <v>16</v>
      </c>
      <c r="J154" s="63" t="s">
        <v>20</v>
      </c>
      <c r="K154" s="63" t="s">
        <v>21</v>
      </c>
      <c r="L154" s="63" t="s">
        <v>22</v>
      </c>
      <c r="M154" s="63" t="s">
        <v>16</v>
      </c>
      <c r="N154" s="35" t="s">
        <v>5</v>
      </c>
      <c r="O154" s="63" t="s">
        <v>24</v>
      </c>
      <c r="P154" s="63" t="s">
        <v>25</v>
      </c>
      <c r="Q154" s="65" t="s">
        <v>6</v>
      </c>
      <c r="R154" s="46" t="s">
        <v>7</v>
      </c>
      <c r="S154" s="63" t="s">
        <v>26</v>
      </c>
      <c r="T154" s="48" t="s">
        <v>8</v>
      </c>
      <c r="U154" s="63" t="s">
        <v>27</v>
      </c>
      <c r="V154" s="52" t="s">
        <v>9</v>
      </c>
      <c r="W154" s="57" t="s">
        <v>61</v>
      </c>
      <c r="X154" s="50" t="s">
        <v>11</v>
      </c>
      <c r="Y154" s="50" t="s">
        <v>62</v>
      </c>
      <c r="Z154" s="50" t="s">
        <v>13</v>
      </c>
      <c r="AA154" s="51" t="s">
        <v>14</v>
      </c>
      <c r="AB154" s="63"/>
    </row>
    <row r="155" spans="2:28" s="19" customFormat="1" ht="15" customHeight="1" x14ac:dyDescent="0.15">
      <c r="B155" s="62"/>
      <c r="C155" s="63"/>
      <c r="D155" s="62"/>
      <c r="E155" s="62"/>
      <c r="F155" s="63"/>
      <c r="G155" s="63"/>
      <c r="H155" s="63"/>
      <c r="I155" s="63"/>
      <c r="J155" s="63"/>
      <c r="K155" s="63"/>
      <c r="L155" s="63"/>
      <c r="M155" s="63"/>
      <c r="N155" s="35" t="s">
        <v>63</v>
      </c>
      <c r="O155" s="63"/>
      <c r="P155" s="63"/>
      <c r="Q155" s="66"/>
      <c r="R155" s="67"/>
      <c r="S155" s="63"/>
      <c r="T155" s="59"/>
      <c r="U155" s="63"/>
      <c r="V155" s="60"/>
      <c r="W155" s="57"/>
      <c r="X155" s="58"/>
      <c r="Y155" s="50"/>
      <c r="Z155" s="50"/>
      <c r="AA155" s="51"/>
      <c r="AB155" s="63"/>
    </row>
    <row r="156" spans="2:28" s="19" customFormat="1" ht="15" customHeight="1" x14ac:dyDescent="0.15">
      <c r="B156" s="62"/>
      <c r="C156" s="63"/>
      <c r="D156" s="62"/>
      <c r="E156" s="62"/>
      <c r="F156" s="63"/>
      <c r="G156" s="63"/>
      <c r="H156" s="63"/>
      <c r="I156" s="63"/>
      <c r="J156" s="63"/>
      <c r="K156" s="63"/>
      <c r="L156" s="63"/>
      <c r="M156" s="63"/>
      <c r="N156" s="35" t="s">
        <v>28</v>
      </c>
      <c r="O156" s="63"/>
      <c r="P156" s="63"/>
      <c r="Q156" s="44" t="s">
        <v>29</v>
      </c>
      <c r="R156" s="46" t="s">
        <v>30</v>
      </c>
      <c r="S156" s="63"/>
      <c r="T156" s="48" t="s">
        <v>31</v>
      </c>
      <c r="U156" s="63"/>
      <c r="V156" s="52" t="s">
        <v>32</v>
      </c>
      <c r="W156" s="57"/>
      <c r="X156" s="58"/>
      <c r="Y156" s="50"/>
      <c r="Z156" s="50"/>
      <c r="AA156" s="51"/>
      <c r="AB156" s="63"/>
    </row>
    <row r="157" spans="2:28" s="19" customFormat="1" ht="15" customHeight="1" x14ac:dyDescent="0.15">
      <c r="B157" s="62"/>
      <c r="C157" s="63"/>
      <c r="D157" s="62"/>
      <c r="E157" s="62"/>
      <c r="F157" s="63"/>
      <c r="G157" s="63"/>
      <c r="H157" s="63"/>
      <c r="I157" s="63"/>
      <c r="J157" s="63"/>
      <c r="K157" s="63"/>
      <c r="L157" s="63"/>
      <c r="M157" s="63"/>
      <c r="N157" s="32" t="s">
        <v>33</v>
      </c>
      <c r="O157" s="62"/>
      <c r="P157" s="63"/>
      <c r="Q157" s="45"/>
      <c r="R157" s="47"/>
      <c r="S157" s="63"/>
      <c r="T157" s="49"/>
      <c r="U157" s="63"/>
      <c r="V157" s="53"/>
      <c r="W157" s="57"/>
      <c r="X157" s="58"/>
      <c r="Y157" s="50"/>
      <c r="Z157" s="50"/>
      <c r="AA157" s="51"/>
      <c r="AB157" s="63"/>
    </row>
    <row r="158" spans="2:28" ht="23.45" customHeight="1" x14ac:dyDescent="0.15">
      <c r="B158" s="69" t="s">
        <v>34</v>
      </c>
      <c r="C158" s="22" t="s">
        <v>35</v>
      </c>
      <c r="D158" s="36">
        <f>E158+I158+M158+AB158</f>
        <v>2920</v>
      </c>
      <c r="E158" s="36">
        <f>SUM(F158:H158)</f>
        <v>1393</v>
      </c>
      <c r="F158" s="36">
        <v>1360</v>
      </c>
      <c r="G158" s="36">
        <v>29</v>
      </c>
      <c r="H158" s="36">
        <v>4</v>
      </c>
      <c r="I158" s="36">
        <f>SUM(J158:L158)</f>
        <v>737</v>
      </c>
      <c r="J158" s="36">
        <v>3</v>
      </c>
      <c r="K158" s="36">
        <v>278</v>
      </c>
      <c r="L158" s="36">
        <v>456</v>
      </c>
      <c r="M158" s="36">
        <f>SUM(N158:AA158)</f>
        <v>790</v>
      </c>
      <c r="N158" s="36" t="s">
        <v>42</v>
      </c>
      <c r="O158" s="37"/>
      <c r="P158" s="36">
        <v>83</v>
      </c>
      <c r="Q158" s="36">
        <v>275</v>
      </c>
      <c r="R158" s="36">
        <v>16</v>
      </c>
      <c r="S158" s="36" t="s">
        <v>42</v>
      </c>
      <c r="T158" s="37"/>
      <c r="U158" s="37"/>
      <c r="V158" s="37"/>
      <c r="W158" s="37"/>
      <c r="X158" s="37"/>
      <c r="Y158" s="37"/>
      <c r="Z158" s="36">
        <v>313</v>
      </c>
      <c r="AA158" s="36">
        <v>103</v>
      </c>
      <c r="AB158" s="36">
        <v>0</v>
      </c>
    </row>
    <row r="159" spans="2:28" ht="23.45" customHeight="1" x14ac:dyDescent="0.15">
      <c r="B159" s="70"/>
      <c r="C159" s="23" t="s">
        <v>36</v>
      </c>
      <c r="D159" s="38">
        <f t="shared" ref="D159:D165" si="87">E159+I159+M159+AB159</f>
        <v>2815</v>
      </c>
      <c r="E159" s="38">
        <f t="shared" ref="E159:E165" si="88">SUM(F159:H159)</f>
        <v>1003</v>
      </c>
      <c r="F159" s="38">
        <v>969</v>
      </c>
      <c r="G159" s="38">
        <v>33</v>
      </c>
      <c r="H159" s="38">
        <v>1</v>
      </c>
      <c r="I159" s="38">
        <f t="shared" ref="I159:I165" si="89">SUM(J159:L159)</f>
        <v>977</v>
      </c>
      <c r="J159" s="38">
        <v>5</v>
      </c>
      <c r="K159" s="38">
        <v>361</v>
      </c>
      <c r="L159" s="38">
        <v>611</v>
      </c>
      <c r="M159" s="38">
        <f t="shared" ref="M159:M165" si="90">SUM(N159:AA159)</f>
        <v>833</v>
      </c>
      <c r="N159" s="38">
        <v>2</v>
      </c>
      <c r="O159" s="39"/>
      <c r="P159" s="38">
        <v>100</v>
      </c>
      <c r="Q159" s="38">
        <v>275</v>
      </c>
      <c r="R159" s="38">
        <v>16</v>
      </c>
      <c r="S159" s="38" t="s">
        <v>42</v>
      </c>
      <c r="T159" s="39"/>
      <c r="U159" s="39"/>
      <c r="V159" s="39"/>
      <c r="W159" s="39"/>
      <c r="X159" s="39"/>
      <c r="Y159" s="39"/>
      <c r="Z159" s="38">
        <v>336</v>
      </c>
      <c r="AA159" s="38">
        <v>104</v>
      </c>
      <c r="AB159" s="38">
        <v>2</v>
      </c>
    </row>
    <row r="160" spans="2:28" ht="23.45" customHeight="1" x14ac:dyDescent="0.15">
      <c r="B160" s="70"/>
      <c r="C160" s="23" t="s">
        <v>37</v>
      </c>
      <c r="D160" s="38">
        <f t="shared" si="87"/>
        <v>2610</v>
      </c>
      <c r="E160" s="38">
        <f t="shared" si="88"/>
        <v>788</v>
      </c>
      <c r="F160" s="38">
        <v>760</v>
      </c>
      <c r="G160" s="38">
        <v>27</v>
      </c>
      <c r="H160" s="38">
        <v>1</v>
      </c>
      <c r="I160" s="38">
        <f t="shared" si="89"/>
        <v>959</v>
      </c>
      <c r="J160" s="38">
        <v>10</v>
      </c>
      <c r="K160" s="38">
        <v>410</v>
      </c>
      <c r="L160" s="38">
        <v>539</v>
      </c>
      <c r="M160" s="38">
        <f t="shared" si="90"/>
        <v>863</v>
      </c>
      <c r="N160" s="38" t="s">
        <v>42</v>
      </c>
      <c r="O160" s="39"/>
      <c r="P160" s="38">
        <v>94</v>
      </c>
      <c r="Q160" s="38">
        <v>266</v>
      </c>
      <c r="R160" s="38">
        <v>18</v>
      </c>
      <c r="S160" s="38">
        <v>1</v>
      </c>
      <c r="T160" s="39"/>
      <c r="U160" s="39"/>
      <c r="V160" s="39"/>
      <c r="W160" s="39"/>
      <c r="X160" s="39"/>
      <c r="Y160" s="39"/>
      <c r="Z160" s="38">
        <v>376</v>
      </c>
      <c r="AA160" s="38">
        <v>108</v>
      </c>
      <c r="AB160" s="38">
        <v>0</v>
      </c>
    </row>
    <row r="161" spans="2:28" ht="23.45" customHeight="1" x14ac:dyDescent="0.15">
      <c r="B161" s="70"/>
      <c r="C161" s="23" t="s">
        <v>38</v>
      </c>
      <c r="D161" s="38">
        <f t="shared" si="87"/>
        <v>2427</v>
      </c>
      <c r="E161" s="38">
        <f t="shared" si="88"/>
        <v>497</v>
      </c>
      <c r="F161" s="38">
        <v>470</v>
      </c>
      <c r="G161" s="38">
        <v>27</v>
      </c>
      <c r="H161" s="38" t="s">
        <v>42</v>
      </c>
      <c r="I161" s="38">
        <f t="shared" si="89"/>
        <v>986</v>
      </c>
      <c r="J161" s="38">
        <v>7</v>
      </c>
      <c r="K161" s="38">
        <v>424</v>
      </c>
      <c r="L161" s="38">
        <v>555</v>
      </c>
      <c r="M161" s="38">
        <f t="shared" si="90"/>
        <v>944</v>
      </c>
      <c r="N161" s="38">
        <v>3</v>
      </c>
      <c r="O161" s="39"/>
      <c r="P161" s="38">
        <v>99</v>
      </c>
      <c r="Q161" s="38">
        <v>271</v>
      </c>
      <c r="R161" s="38">
        <v>15</v>
      </c>
      <c r="S161" s="38">
        <v>2</v>
      </c>
      <c r="T161" s="39"/>
      <c r="U161" s="39"/>
      <c r="V161" s="39"/>
      <c r="W161" s="39"/>
      <c r="X161" s="39"/>
      <c r="Y161" s="39"/>
      <c r="Z161" s="38">
        <v>446</v>
      </c>
      <c r="AA161" s="38">
        <v>108</v>
      </c>
      <c r="AB161" s="38">
        <v>0</v>
      </c>
    </row>
    <row r="162" spans="2:28" ht="23.45" customHeight="1" x14ac:dyDescent="0.15">
      <c r="B162" s="70"/>
      <c r="C162" s="23" t="s">
        <v>39</v>
      </c>
      <c r="D162" s="38">
        <f t="shared" si="87"/>
        <v>2307</v>
      </c>
      <c r="E162" s="38">
        <f t="shared" si="88"/>
        <v>540</v>
      </c>
      <c r="F162" s="38">
        <v>516</v>
      </c>
      <c r="G162" s="38">
        <v>24</v>
      </c>
      <c r="H162" s="38" t="s">
        <v>43</v>
      </c>
      <c r="I162" s="38">
        <f t="shared" si="89"/>
        <v>779</v>
      </c>
      <c r="J162" s="38">
        <v>5</v>
      </c>
      <c r="K162" s="38">
        <v>344</v>
      </c>
      <c r="L162" s="38">
        <v>430</v>
      </c>
      <c r="M162" s="38">
        <f t="shared" si="90"/>
        <v>987</v>
      </c>
      <c r="N162" s="38" t="s">
        <v>43</v>
      </c>
      <c r="O162" s="38">
        <v>4</v>
      </c>
      <c r="P162" s="38">
        <v>43</v>
      </c>
      <c r="Q162" s="38">
        <v>264</v>
      </c>
      <c r="R162" s="38">
        <v>15</v>
      </c>
      <c r="S162" s="38" t="s">
        <v>43</v>
      </c>
      <c r="T162" s="38">
        <v>49</v>
      </c>
      <c r="U162" s="38">
        <v>194</v>
      </c>
      <c r="V162" s="38">
        <v>50</v>
      </c>
      <c r="W162" s="39"/>
      <c r="X162" s="38">
        <v>78</v>
      </c>
      <c r="Y162" s="39"/>
      <c r="Z162" s="38">
        <v>196</v>
      </c>
      <c r="AA162" s="38">
        <v>94</v>
      </c>
      <c r="AB162" s="38">
        <v>1</v>
      </c>
    </row>
    <row r="163" spans="2:28" ht="23.45" customHeight="1" x14ac:dyDescent="0.15">
      <c r="B163" s="70"/>
      <c r="C163" s="23" t="s">
        <v>40</v>
      </c>
      <c r="D163" s="38">
        <f t="shared" si="87"/>
        <v>2023</v>
      </c>
      <c r="E163" s="38">
        <f t="shared" si="88"/>
        <v>407</v>
      </c>
      <c r="F163" s="38">
        <v>385</v>
      </c>
      <c r="G163" s="38">
        <v>22</v>
      </c>
      <c r="H163" s="38">
        <v>0</v>
      </c>
      <c r="I163" s="38">
        <f t="shared" si="89"/>
        <v>661</v>
      </c>
      <c r="J163" s="38">
        <v>4</v>
      </c>
      <c r="K163" s="38">
        <v>286</v>
      </c>
      <c r="L163" s="38">
        <v>371</v>
      </c>
      <c r="M163" s="38">
        <f t="shared" si="90"/>
        <v>951</v>
      </c>
      <c r="N163" s="38">
        <v>2</v>
      </c>
      <c r="O163" s="38">
        <v>3</v>
      </c>
      <c r="P163" s="38">
        <v>72</v>
      </c>
      <c r="Q163" s="38">
        <v>240</v>
      </c>
      <c r="R163" s="38">
        <v>23</v>
      </c>
      <c r="S163" s="38">
        <v>8</v>
      </c>
      <c r="T163" s="38">
        <v>55</v>
      </c>
      <c r="U163" s="38">
        <v>221</v>
      </c>
      <c r="V163" s="38">
        <v>38</v>
      </c>
      <c r="W163" s="38">
        <v>29</v>
      </c>
      <c r="X163" s="38">
        <v>50</v>
      </c>
      <c r="Y163" s="38">
        <v>69</v>
      </c>
      <c r="Z163" s="38">
        <v>68</v>
      </c>
      <c r="AA163" s="38">
        <v>73</v>
      </c>
      <c r="AB163" s="38">
        <v>4</v>
      </c>
    </row>
    <row r="164" spans="2:28" ht="23.45" customHeight="1" x14ac:dyDescent="0.15">
      <c r="B164" s="70"/>
      <c r="C164" s="24" t="s">
        <v>41</v>
      </c>
      <c r="D164" s="40">
        <f t="shared" si="87"/>
        <v>1932</v>
      </c>
      <c r="E164" s="40">
        <f t="shared" si="88"/>
        <v>340</v>
      </c>
      <c r="F164" s="40">
        <v>320</v>
      </c>
      <c r="G164" s="40">
        <v>20</v>
      </c>
      <c r="H164" s="40">
        <v>0</v>
      </c>
      <c r="I164" s="40">
        <f t="shared" si="89"/>
        <v>622</v>
      </c>
      <c r="J164" s="40">
        <v>6</v>
      </c>
      <c r="K164" s="40">
        <v>274</v>
      </c>
      <c r="L164" s="40">
        <v>342</v>
      </c>
      <c r="M164" s="40">
        <f t="shared" si="90"/>
        <v>967</v>
      </c>
      <c r="N164" s="40">
        <v>2</v>
      </c>
      <c r="O164" s="40">
        <v>2</v>
      </c>
      <c r="P164" s="40">
        <v>64</v>
      </c>
      <c r="Q164" s="40">
        <v>226</v>
      </c>
      <c r="R164" s="40">
        <v>15</v>
      </c>
      <c r="S164" s="40">
        <v>8</v>
      </c>
      <c r="T164" s="40">
        <v>71</v>
      </c>
      <c r="U164" s="40">
        <v>234</v>
      </c>
      <c r="V164" s="40">
        <v>48</v>
      </c>
      <c r="W164" s="40">
        <v>31</v>
      </c>
      <c r="X164" s="40">
        <v>58</v>
      </c>
      <c r="Y164" s="40">
        <v>60</v>
      </c>
      <c r="Z164" s="40">
        <v>82</v>
      </c>
      <c r="AA164" s="40">
        <v>66</v>
      </c>
      <c r="AB164" s="40">
        <v>3</v>
      </c>
    </row>
    <row r="165" spans="2:28" ht="23.45" customHeight="1" x14ac:dyDescent="0.15">
      <c r="B165" s="71"/>
      <c r="C165" s="24" t="s">
        <v>65</v>
      </c>
      <c r="D165" s="40">
        <f t="shared" si="87"/>
        <v>1670</v>
      </c>
      <c r="E165" s="40">
        <f t="shared" si="88"/>
        <v>299</v>
      </c>
      <c r="F165" s="40">
        <v>278</v>
      </c>
      <c r="G165" s="40">
        <v>21</v>
      </c>
      <c r="H165" s="40">
        <v>0</v>
      </c>
      <c r="I165" s="40">
        <f t="shared" si="89"/>
        <v>538</v>
      </c>
      <c r="J165" s="40">
        <v>2</v>
      </c>
      <c r="K165" s="40">
        <v>231</v>
      </c>
      <c r="L165" s="40">
        <v>305</v>
      </c>
      <c r="M165" s="40">
        <f t="shared" si="90"/>
        <v>830</v>
      </c>
      <c r="N165" s="40">
        <v>3</v>
      </c>
      <c r="O165" s="40">
        <v>2</v>
      </c>
      <c r="P165" s="40">
        <v>56</v>
      </c>
      <c r="Q165" s="40">
        <v>183</v>
      </c>
      <c r="R165" s="40">
        <v>13</v>
      </c>
      <c r="S165" s="40">
        <v>6</v>
      </c>
      <c r="T165" s="40">
        <v>45</v>
      </c>
      <c r="U165" s="40">
        <v>204</v>
      </c>
      <c r="V165" s="40">
        <v>47</v>
      </c>
      <c r="W165" s="40">
        <v>34</v>
      </c>
      <c r="X165" s="40">
        <v>44</v>
      </c>
      <c r="Y165" s="40">
        <v>58</v>
      </c>
      <c r="Z165" s="40">
        <v>88</v>
      </c>
      <c r="AA165" s="40">
        <v>47</v>
      </c>
      <c r="AB165" s="40">
        <v>3</v>
      </c>
    </row>
    <row r="166" spans="2:28" ht="23.45" customHeight="1" x14ac:dyDescent="0.15">
      <c r="B166" s="69" t="s">
        <v>66</v>
      </c>
      <c r="C166" s="22" t="s">
        <v>35</v>
      </c>
      <c r="D166" s="41">
        <f>E166+I166+M166+AB166</f>
        <v>100</v>
      </c>
      <c r="E166" s="41">
        <v>47.705479452054796</v>
      </c>
      <c r="F166" s="41">
        <v>46.575342465753423</v>
      </c>
      <c r="G166" s="41">
        <v>0.99315068493150693</v>
      </c>
      <c r="H166" s="41">
        <v>0.13698630136986301</v>
      </c>
      <c r="I166" s="41">
        <v>25.239726027397257</v>
      </c>
      <c r="J166" s="41">
        <v>0.10273972602739725</v>
      </c>
      <c r="K166" s="41">
        <v>9.5205479452054789</v>
      </c>
      <c r="L166" s="41">
        <v>15.616438356164384</v>
      </c>
      <c r="M166" s="41">
        <v>27.054794520547947</v>
      </c>
      <c r="N166" s="41" t="s">
        <v>42</v>
      </c>
      <c r="O166" s="37"/>
      <c r="P166" s="41">
        <v>2.9</v>
      </c>
      <c r="Q166" s="41">
        <v>9.4178082191780828</v>
      </c>
      <c r="R166" s="41">
        <v>0.6</v>
      </c>
      <c r="S166" s="41" t="s">
        <v>42</v>
      </c>
      <c r="T166" s="37"/>
      <c r="U166" s="37"/>
      <c r="V166" s="37"/>
      <c r="W166" s="37"/>
      <c r="X166" s="37"/>
      <c r="Y166" s="37"/>
      <c r="Z166" s="41">
        <v>10.719178082191782</v>
      </c>
      <c r="AA166" s="41">
        <v>3.5273972602739727</v>
      </c>
      <c r="AB166" s="41">
        <v>0</v>
      </c>
    </row>
    <row r="167" spans="2:28" ht="23.45" customHeight="1" x14ac:dyDescent="0.15">
      <c r="B167" s="70"/>
      <c r="C167" s="23" t="s">
        <v>36</v>
      </c>
      <c r="D167" s="42">
        <f t="shared" ref="D167:D173" si="91">E167+I167+M167+AB167</f>
        <v>99.999999999999986</v>
      </c>
      <c r="E167" s="42">
        <v>35.630550621669627</v>
      </c>
      <c r="F167" s="42">
        <v>34.422735346358792</v>
      </c>
      <c r="G167" s="42">
        <v>1.1722912966252221</v>
      </c>
      <c r="H167" s="42">
        <v>3.5523978685612786E-2</v>
      </c>
      <c r="I167" s="42">
        <v>34.706927175843695</v>
      </c>
      <c r="J167" s="42">
        <v>0.17761989342806395</v>
      </c>
      <c r="K167" s="42">
        <v>12.824156305506218</v>
      </c>
      <c r="L167" s="42">
        <v>21.705150976909412</v>
      </c>
      <c r="M167" s="42">
        <v>29.59147424511545</v>
      </c>
      <c r="N167" s="42">
        <v>7.1047957371225573E-2</v>
      </c>
      <c r="O167" s="39"/>
      <c r="P167" s="42">
        <v>3.5</v>
      </c>
      <c r="Q167" s="42">
        <v>9.769094138543517</v>
      </c>
      <c r="R167" s="42">
        <v>0.56838365896980458</v>
      </c>
      <c r="S167" s="42" t="s">
        <v>42</v>
      </c>
      <c r="T167" s="39"/>
      <c r="U167" s="39"/>
      <c r="V167" s="39"/>
      <c r="W167" s="39"/>
      <c r="X167" s="39"/>
      <c r="Y167" s="39"/>
      <c r="Z167" s="42">
        <v>11.936056838365896</v>
      </c>
      <c r="AA167" s="42">
        <v>3.6944937833037303</v>
      </c>
      <c r="AB167" s="42">
        <v>7.1047957371225573E-2</v>
      </c>
    </row>
    <row r="168" spans="2:28" ht="23.45" customHeight="1" x14ac:dyDescent="0.15">
      <c r="B168" s="70"/>
      <c r="C168" s="23" t="s">
        <v>37</v>
      </c>
      <c r="D168" s="42">
        <f t="shared" si="91"/>
        <v>100</v>
      </c>
      <c r="E168" s="42">
        <v>30.191570881226053</v>
      </c>
      <c r="F168" s="42">
        <v>29.118773946360154</v>
      </c>
      <c r="G168" s="42">
        <v>1.0344827586206897</v>
      </c>
      <c r="H168" s="42">
        <v>3.8314176245210732E-2</v>
      </c>
      <c r="I168" s="42">
        <v>36.743295019157088</v>
      </c>
      <c r="J168" s="42">
        <v>0.38314176245210724</v>
      </c>
      <c r="K168" s="42">
        <v>15.708812260536398</v>
      </c>
      <c r="L168" s="42">
        <v>20.651340996168582</v>
      </c>
      <c r="M168" s="42">
        <v>33.065134099616863</v>
      </c>
      <c r="N168" s="42" t="s">
        <v>44</v>
      </c>
      <c r="O168" s="39"/>
      <c r="P168" s="42">
        <v>3.6015325670498082</v>
      </c>
      <c r="Q168" s="42">
        <v>10.191570881226053</v>
      </c>
      <c r="R168" s="42">
        <v>0.68965517241379315</v>
      </c>
      <c r="S168" s="42">
        <v>3.8314176245210732E-2</v>
      </c>
      <c r="T168" s="39"/>
      <c r="U168" s="39"/>
      <c r="V168" s="39"/>
      <c r="W168" s="39"/>
      <c r="X168" s="39"/>
      <c r="Y168" s="39"/>
      <c r="Z168" s="42">
        <v>14.406130268199233</v>
      </c>
      <c r="AA168" s="42">
        <v>4.1379310344827589</v>
      </c>
      <c r="AB168" s="42">
        <v>0</v>
      </c>
    </row>
    <row r="169" spans="2:28" ht="23.45" customHeight="1" x14ac:dyDescent="0.15">
      <c r="B169" s="70"/>
      <c r="C169" s="23" t="s">
        <v>38</v>
      </c>
      <c r="D169" s="42">
        <f t="shared" si="91"/>
        <v>100</v>
      </c>
      <c r="E169" s="42">
        <v>20.477956324680676</v>
      </c>
      <c r="F169" s="42">
        <v>19.365471775854964</v>
      </c>
      <c r="G169" s="42">
        <v>1.1124845488257107</v>
      </c>
      <c r="H169" s="42" t="s">
        <v>45</v>
      </c>
      <c r="I169" s="42">
        <v>40.626287597857434</v>
      </c>
      <c r="J169" s="42">
        <v>0.28842192006592499</v>
      </c>
      <c r="K169" s="42">
        <v>17.470127729707457</v>
      </c>
      <c r="L169" s="42">
        <v>22.867737948084056</v>
      </c>
      <c r="M169" s="42">
        <v>38.895756077461883</v>
      </c>
      <c r="N169" s="42">
        <v>0.12360939431396785</v>
      </c>
      <c r="O169" s="39"/>
      <c r="P169" s="42">
        <v>4.0791100123609398</v>
      </c>
      <c r="Q169" s="42">
        <v>11.166048619695097</v>
      </c>
      <c r="R169" s="42">
        <v>0.61804697156983934</v>
      </c>
      <c r="S169" s="42">
        <v>8.2406262875978575E-2</v>
      </c>
      <c r="T169" s="39"/>
      <c r="U169" s="39"/>
      <c r="V169" s="39"/>
      <c r="W169" s="39"/>
      <c r="X169" s="39"/>
      <c r="Y169" s="39"/>
      <c r="Z169" s="42">
        <v>18.376596621343221</v>
      </c>
      <c r="AA169" s="42">
        <v>4.4499381953028427</v>
      </c>
      <c r="AB169" s="42">
        <v>0</v>
      </c>
    </row>
    <row r="170" spans="2:28" ht="23.45" customHeight="1" x14ac:dyDescent="0.15">
      <c r="B170" s="70"/>
      <c r="C170" s="23" t="s">
        <v>39</v>
      </c>
      <c r="D170" s="42">
        <f t="shared" si="91"/>
        <v>100</v>
      </c>
      <c r="E170" s="42">
        <v>23.4</v>
      </c>
      <c r="F170" s="42">
        <v>22.4</v>
      </c>
      <c r="G170" s="42">
        <v>1</v>
      </c>
      <c r="H170" s="42">
        <v>0</v>
      </c>
      <c r="I170" s="42">
        <v>33.799999999999997</v>
      </c>
      <c r="J170" s="42">
        <v>0.2</v>
      </c>
      <c r="K170" s="42">
        <v>14.9</v>
      </c>
      <c r="L170" s="42">
        <v>18.600000000000001</v>
      </c>
      <c r="M170" s="42">
        <v>42.8</v>
      </c>
      <c r="N170" s="42">
        <v>0</v>
      </c>
      <c r="O170" s="42">
        <v>0.2</v>
      </c>
      <c r="P170" s="42">
        <v>1.9</v>
      </c>
      <c r="Q170" s="42">
        <v>11.4</v>
      </c>
      <c r="R170" s="42">
        <v>0.7</v>
      </c>
      <c r="S170" s="42">
        <v>0</v>
      </c>
      <c r="T170" s="42">
        <v>2.1</v>
      </c>
      <c r="U170" s="42">
        <v>8.4</v>
      </c>
      <c r="V170" s="42">
        <v>2.2000000000000002</v>
      </c>
      <c r="W170" s="39"/>
      <c r="X170" s="42">
        <v>3.4</v>
      </c>
      <c r="Y170" s="39"/>
      <c r="Z170" s="42">
        <v>8.5</v>
      </c>
      <c r="AA170" s="42">
        <v>4.0999999999999996</v>
      </c>
      <c r="AB170" s="42">
        <v>0</v>
      </c>
    </row>
    <row r="171" spans="2:28" ht="23.45" customHeight="1" x14ac:dyDescent="0.15">
      <c r="B171" s="70"/>
      <c r="C171" s="23" t="s">
        <v>40</v>
      </c>
      <c r="D171" s="42">
        <f t="shared" si="91"/>
        <v>100</v>
      </c>
      <c r="E171" s="42">
        <f t="shared" ref="E171:AB171" si="92">E163/$D163*100</f>
        <v>20.118635689569945</v>
      </c>
      <c r="F171" s="42">
        <f t="shared" si="92"/>
        <v>19.031141868512112</v>
      </c>
      <c r="G171" s="42">
        <f t="shared" si="92"/>
        <v>1.0874938210578349</v>
      </c>
      <c r="H171" s="42">
        <f t="shared" si="92"/>
        <v>0</v>
      </c>
      <c r="I171" s="42">
        <f t="shared" si="92"/>
        <v>32.674246169055863</v>
      </c>
      <c r="J171" s="42">
        <f t="shared" si="92"/>
        <v>0.1977261492832427</v>
      </c>
      <c r="K171" s="42">
        <f t="shared" si="92"/>
        <v>14.137419673751852</v>
      </c>
      <c r="L171" s="42">
        <f t="shared" si="92"/>
        <v>18.339100346020761</v>
      </c>
      <c r="M171" s="42">
        <f t="shared" si="92"/>
        <v>47.009391992090954</v>
      </c>
      <c r="N171" s="42">
        <f t="shared" si="92"/>
        <v>9.8863074641621349E-2</v>
      </c>
      <c r="O171" s="42">
        <f t="shared" si="92"/>
        <v>0.14829461196243204</v>
      </c>
      <c r="P171" s="42">
        <f t="shared" si="92"/>
        <v>3.5590706870983686</v>
      </c>
      <c r="Q171" s="42">
        <f t="shared" si="92"/>
        <v>11.863568956994563</v>
      </c>
      <c r="R171" s="42">
        <f t="shared" si="92"/>
        <v>1.1369253583786456</v>
      </c>
      <c r="S171" s="42">
        <f t="shared" si="92"/>
        <v>0.39545229856648539</v>
      </c>
      <c r="T171" s="42">
        <f t="shared" si="92"/>
        <v>2.718734552644587</v>
      </c>
      <c r="U171" s="42">
        <f t="shared" si="92"/>
        <v>10.92436974789916</v>
      </c>
      <c r="V171" s="42">
        <f t="shared" si="92"/>
        <v>1.8783984181908058</v>
      </c>
      <c r="W171" s="42">
        <f t="shared" si="92"/>
        <v>1.4335145823035098</v>
      </c>
      <c r="X171" s="42">
        <f t="shared" si="92"/>
        <v>2.4715768660405337</v>
      </c>
      <c r="Y171" s="42">
        <f t="shared" si="92"/>
        <v>3.4107760751359364</v>
      </c>
      <c r="Z171" s="42">
        <f t="shared" si="92"/>
        <v>3.3613445378151261</v>
      </c>
      <c r="AA171" s="42">
        <f t="shared" si="92"/>
        <v>3.6085022244191793</v>
      </c>
      <c r="AB171" s="42">
        <f t="shared" si="92"/>
        <v>0.1977261492832427</v>
      </c>
    </row>
    <row r="172" spans="2:28" ht="23.45" customHeight="1" x14ac:dyDescent="0.15">
      <c r="B172" s="70"/>
      <c r="C172" s="25" t="s">
        <v>41</v>
      </c>
      <c r="D172" s="43">
        <f t="shared" si="91"/>
        <v>100</v>
      </c>
      <c r="E172" s="43">
        <f t="shared" ref="E172:AB172" si="93">E164/$D164*100</f>
        <v>17.598343685300208</v>
      </c>
      <c r="F172" s="43">
        <f t="shared" si="93"/>
        <v>16.563146997929607</v>
      </c>
      <c r="G172" s="43">
        <f t="shared" si="93"/>
        <v>1.0351966873706004</v>
      </c>
      <c r="H172" s="43">
        <f t="shared" si="93"/>
        <v>0</v>
      </c>
      <c r="I172" s="43">
        <f t="shared" si="93"/>
        <v>32.194616977225671</v>
      </c>
      <c r="J172" s="43">
        <f t="shared" si="93"/>
        <v>0.3105590062111801</v>
      </c>
      <c r="K172" s="43">
        <f t="shared" si="93"/>
        <v>14.182194616977226</v>
      </c>
      <c r="L172" s="43">
        <f t="shared" si="93"/>
        <v>17.701863354037268</v>
      </c>
      <c r="M172" s="43">
        <f t="shared" si="93"/>
        <v>50.051759834368525</v>
      </c>
      <c r="N172" s="43">
        <f t="shared" si="93"/>
        <v>0.10351966873706005</v>
      </c>
      <c r="O172" s="43">
        <f t="shared" si="93"/>
        <v>0.10351966873706005</v>
      </c>
      <c r="P172" s="43">
        <f t="shared" si="93"/>
        <v>3.3126293995859215</v>
      </c>
      <c r="Q172" s="43">
        <f t="shared" si="93"/>
        <v>11.697722567287784</v>
      </c>
      <c r="R172" s="43">
        <f t="shared" si="93"/>
        <v>0.77639751552795033</v>
      </c>
      <c r="S172" s="43">
        <f t="shared" si="93"/>
        <v>0.41407867494824019</v>
      </c>
      <c r="T172" s="43">
        <f t="shared" si="93"/>
        <v>3.674948240165631</v>
      </c>
      <c r="U172" s="43">
        <f t="shared" si="93"/>
        <v>12.111801242236025</v>
      </c>
      <c r="V172" s="43">
        <f t="shared" si="93"/>
        <v>2.4844720496894408</v>
      </c>
      <c r="W172" s="43">
        <f t="shared" si="93"/>
        <v>1.6045548654244308</v>
      </c>
      <c r="X172" s="43">
        <f t="shared" si="93"/>
        <v>3.002070393374741</v>
      </c>
      <c r="Y172" s="43">
        <f t="shared" si="93"/>
        <v>3.1055900621118013</v>
      </c>
      <c r="Z172" s="43">
        <f t="shared" si="93"/>
        <v>4.2443064182194616</v>
      </c>
      <c r="AA172" s="43">
        <f t="shared" si="93"/>
        <v>3.4161490683229814</v>
      </c>
      <c r="AB172" s="43">
        <f t="shared" si="93"/>
        <v>0.15527950310559005</v>
      </c>
    </row>
    <row r="173" spans="2:28" ht="23.45" customHeight="1" x14ac:dyDescent="0.15">
      <c r="B173" s="71"/>
      <c r="C173" s="25" t="s">
        <v>67</v>
      </c>
      <c r="D173" s="43">
        <f t="shared" si="91"/>
        <v>100.00000000000001</v>
      </c>
      <c r="E173" s="43">
        <f t="shared" ref="E173:AB173" si="94">E165/$D165*100</f>
        <v>17.904191616766468</v>
      </c>
      <c r="F173" s="43">
        <f t="shared" si="94"/>
        <v>16.646706586826348</v>
      </c>
      <c r="G173" s="43">
        <f t="shared" si="94"/>
        <v>1.2574850299401197</v>
      </c>
      <c r="H173" s="43">
        <f t="shared" si="94"/>
        <v>0</v>
      </c>
      <c r="I173" s="43">
        <f t="shared" si="94"/>
        <v>32.215568862275454</v>
      </c>
      <c r="J173" s="43">
        <f t="shared" si="94"/>
        <v>0.11976047904191617</v>
      </c>
      <c r="K173" s="43">
        <f t="shared" si="94"/>
        <v>13.832335329341316</v>
      </c>
      <c r="L173" s="43">
        <f t="shared" si="94"/>
        <v>18.263473053892216</v>
      </c>
      <c r="M173" s="43">
        <f t="shared" si="94"/>
        <v>49.700598802395206</v>
      </c>
      <c r="N173" s="43">
        <f t="shared" si="94"/>
        <v>0.17964071856287425</v>
      </c>
      <c r="O173" s="43">
        <f t="shared" si="94"/>
        <v>0.11976047904191617</v>
      </c>
      <c r="P173" s="43">
        <f t="shared" si="94"/>
        <v>3.3532934131736525</v>
      </c>
      <c r="Q173" s="43">
        <f t="shared" si="94"/>
        <v>10.958083832335328</v>
      </c>
      <c r="R173" s="43">
        <f t="shared" si="94"/>
        <v>0.77844311377245512</v>
      </c>
      <c r="S173" s="43">
        <f t="shared" si="94"/>
        <v>0.3592814371257485</v>
      </c>
      <c r="T173" s="43">
        <f t="shared" si="94"/>
        <v>2.6946107784431139</v>
      </c>
      <c r="U173" s="43">
        <f t="shared" si="94"/>
        <v>12.215568862275449</v>
      </c>
      <c r="V173" s="43">
        <f t="shared" si="94"/>
        <v>2.8143712574850301</v>
      </c>
      <c r="W173" s="43">
        <f t="shared" si="94"/>
        <v>2.0359281437125749</v>
      </c>
      <c r="X173" s="43">
        <f t="shared" si="94"/>
        <v>2.6347305389221556</v>
      </c>
      <c r="Y173" s="43">
        <f t="shared" si="94"/>
        <v>3.4730538922155691</v>
      </c>
      <c r="Z173" s="43">
        <f t="shared" si="94"/>
        <v>5.2694610778443112</v>
      </c>
      <c r="AA173" s="43">
        <f t="shared" si="94"/>
        <v>2.8143712574850301</v>
      </c>
      <c r="AB173" s="43">
        <f t="shared" si="94"/>
        <v>0.17964071856287425</v>
      </c>
    </row>
    <row r="174" spans="2:28" ht="12" customHeight="1" x14ac:dyDescent="0.15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21"/>
      <c r="P174" s="21"/>
      <c r="Q174" s="5"/>
      <c r="R174" s="5"/>
      <c r="S174" s="5"/>
      <c r="T174" s="21"/>
      <c r="U174" s="5"/>
      <c r="V174" s="5"/>
      <c r="W174" s="5"/>
      <c r="X174" s="5"/>
      <c r="Y174" s="5"/>
      <c r="Z174" s="5"/>
      <c r="AA174" s="5"/>
      <c r="AB174" s="5"/>
    </row>
    <row r="175" spans="2:28" s="11" customFormat="1" ht="13.5" customHeight="1" x14ac:dyDescent="0.15">
      <c r="B175" s="13" t="s">
        <v>54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</row>
    <row r="176" spans="2:28" ht="6" customHeight="1" x14ac:dyDescent="0.15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2:28" s="19" customFormat="1" ht="15" customHeight="1" x14ac:dyDescent="0.15">
      <c r="B177" s="61" t="s">
        <v>4</v>
      </c>
      <c r="C177" s="54"/>
      <c r="D177" s="61" t="s">
        <v>15</v>
      </c>
      <c r="E177" s="54" t="s">
        <v>1</v>
      </c>
      <c r="F177" s="54"/>
      <c r="G177" s="54"/>
      <c r="H177" s="54"/>
      <c r="I177" s="54" t="s">
        <v>2</v>
      </c>
      <c r="J177" s="54"/>
      <c r="K177" s="54"/>
      <c r="L177" s="54"/>
      <c r="M177" s="55" t="s">
        <v>3</v>
      </c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56"/>
      <c r="AB177" s="68" t="s">
        <v>60</v>
      </c>
    </row>
    <row r="178" spans="2:28" s="19" customFormat="1" ht="15" customHeight="1" x14ac:dyDescent="0.15">
      <c r="B178" s="62"/>
      <c r="C178" s="63"/>
      <c r="D178" s="62"/>
      <c r="E178" s="62" t="s">
        <v>16</v>
      </c>
      <c r="F178" s="63" t="s">
        <v>17</v>
      </c>
      <c r="G178" s="63" t="s">
        <v>18</v>
      </c>
      <c r="H178" s="63" t="s">
        <v>19</v>
      </c>
      <c r="I178" s="63" t="s">
        <v>16</v>
      </c>
      <c r="J178" s="63" t="s">
        <v>20</v>
      </c>
      <c r="K178" s="63" t="s">
        <v>21</v>
      </c>
      <c r="L178" s="63" t="s">
        <v>22</v>
      </c>
      <c r="M178" s="63" t="s">
        <v>16</v>
      </c>
      <c r="N178" s="35" t="s">
        <v>5</v>
      </c>
      <c r="O178" s="63" t="s">
        <v>24</v>
      </c>
      <c r="P178" s="63" t="s">
        <v>25</v>
      </c>
      <c r="Q178" s="65" t="s">
        <v>6</v>
      </c>
      <c r="R178" s="46" t="s">
        <v>7</v>
      </c>
      <c r="S178" s="63" t="s">
        <v>26</v>
      </c>
      <c r="T178" s="48" t="s">
        <v>8</v>
      </c>
      <c r="U178" s="63" t="s">
        <v>27</v>
      </c>
      <c r="V178" s="52" t="s">
        <v>9</v>
      </c>
      <c r="W178" s="57" t="s">
        <v>61</v>
      </c>
      <c r="X178" s="50" t="s">
        <v>11</v>
      </c>
      <c r="Y178" s="50" t="s">
        <v>62</v>
      </c>
      <c r="Z178" s="50" t="s">
        <v>13</v>
      </c>
      <c r="AA178" s="51" t="s">
        <v>14</v>
      </c>
      <c r="AB178" s="63"/>
    </row>
    <row r="179" spans="2:28" s="19" customFormat="1" ht="15" customHeight="1" x14ac:dyDescent="0.15">
      <c r="B179" s="62"/>
      <c r="C179" s="63"/>
      <c r="D179" s="62"/>
      <c r="E179" s="62"/>
      <c r="F179" s="63"/>
      <c r="G179" s="63"/>
      <c r="H179" s="63"/>
      <c r="I179" s="63"/>
      <c r="J179" s="63"/>
      <c r="K179" s="63"/>
      <c r="L179" s="63"/>
      <c r="M179" s="63"/>
      <c r="N179" s="35" t="s">
        <v>63</v>
      </c>
      <c r="O179" s="63"/>
      <c r="P179" s="63"/>
      <c r="Q179" s="66"/>
      <c r="R179" s="67"/>
      <c r="S179" s="63"/>
      <c r="T179" s="59"/>
      <c r="U179" s="63"/>
      <c r="V179" s="60"/>
      <c r="W179" s="57"/>
      <c r="X179" s="58"/>
      <c r="Y179" s="50"/>
      <c r="Z179" s="50"/>
      <c r="AA179" s="51"/>
      <c r="AB179" s="63"/>
    </row>
    <row r="180" spans="2:28" s="19" customFormat="1" ht="15" customHeight="1" x14ac:dyDescent="0.15">
      <c r="B180" s="62"/>
      <c r="C180" s="63"/>
      <c r="D180" s="62"/>
      <c r="E180" s="62"/>
      <c r="F180" s="63"/>
      <c r="G180" s="63"/>
      <c r="H180" s="63"/>
      <c r="I180" s="63"/>
      <c r="J180" s="63"/>
      <c r="K180" s="63"/>
      <c r="L180" s="63"/>
      <c r="M180" s="63"/>
      <c r="N180" s="35" t="s">
        <v>28</v>
      </c>
      <c r="O180" s="63"/>
      <c r="P180" s="63"/>
      <c r="Q180" s="44" t="s">
        <v>29</v>
      </c>
      <c r="R180" s="46" t="s">
        <v>30</v>
      </c>
      <c r="S180" s="63"/>
      <c r="T180" s="48" t="s">
        <v>31</v>
      </c>
      <c r="U180" s="63"/>
      <c r="V180" s="52" t="s">
        <v>32</v>
      </c>
      <c r="W180" s="57"/>
      <c r="X180" s="58"/>
      <c r="Y180" s="50"/>
      <c r="Z180" s="50"/>
      <c r="AA180" s="51"/>
      <c r="AB180" s="63"/>
    </row>
    <row r="181" spans="2:28" s="19" customFormat="1" ht="15" customHeight="1" x14ac:dyDescent="0.15">
      <c r="B181" s="62"/>
      <c r="C181" s="63"/>
      <c r="D181" s="62"/>
      <c r="E181" s="62"/>
      <c r="F181" s="63"/>
      <c r="G181" s="63"/>
      <c r="H181" s="63"/>
      <c r="I181" s="63"/>
      <c r="J181" s="63"/>
      <c r="K181" s="63"/>
      <c r="L181" s="63"/>
      <c r="M181" s="63"/>
      <c r="N181" s="32" t="s">
        <v>33</v>
      </c>
      <c r="O181" s="62"/>
      <c r="P181" s="63"/>
      <c r="Q181" s="45"/>
      <c r="R181" s="47"/>
      <c r="S181" s="63"/>
      <c r="T181" s="49"/>
      <c r="U181" s="63"/>
      <c r="V181" s="53"/>
      <c r="W181" s="57"/>
      <c r="X181" s="58"/>
      <c r="Y181" s="50"/>
      <c r="Z181" s="50"/>
      <c r="AA181" s="51"/>
      <c r="AB181" s="63"/>
    </row>
    <row r="182" spans="2:28" ht="23.45" customHeight="1" x14ac:dyDescent="0.15">
      <c r="B182" s="69" t="s">
        <v>34</v>
      </c>
      <c r="C182" s="22" t="s">
        <v>35</v>
      </c>
      <c r="D182" s="36">
        <f>E182+I182+M182+AB182</f>
        <v>4550</v>
      </c>
      <c r="E182" s="36">
        <f>SUM(F182:H182)</f>
        <v>1748</v>
      </c>
      <c r="F182" s="36">
        <v>1740</v>
      </c>
      <c r="G182" s="36">
        <v>3</v>
      </c>
      <c r="H182" s="36">
        <v>5</v>
      </c>
      <c r="I182" s="36">
        <f>SUM(J182:L182)</f>
        <v>1337</v>
      </c>
      <c r="J182" s="36">
        <v>4</v>
      </c>
      <c r="K182" s="36">
        <v>457</v>
      </c>
      <c r="L182" s="36">
        <v>876</v>
      </c>
      <c r="M182" s="36">
        <f>SUM(N182:AA182)</f>
        <v>1464</v>
      </c>
      <c r="N182" s="36">
        <v>1</v>
      </c>
      <c r="O182" s="37"/>
      <c r="P182" s="36">
        <v>108</v>
      </c>
      <c r="Q182" s="36">
        <v>574</v>
      </c>
      <c r="R182" s="36">
        <v>52</v>
      </c>
      <c r="S182" s="36">
        <v>1</v>
      </c>
      <c r="T182" s="37"/>
      <c r="U182" s="37"/>
      <c r="V182" s="37"/>
      <c r="W182" s="37"/>
      <c r="X182" s="37"/>
      <c r="Y182" s="37"/>
      <c r="Z182" s="36">
        <v>589</v>
      </c>
      <c r="AA182" s="36">
        <v>139</v>
      </c>
      <c r="AB182" s="36">
        <v>1</v>
      </c>
    </row>
    <row r="183" spans="2:28" ht="23.45" customHeight="1" x14ac:dyDescent="0.15">
      <c r="B183" s="70"/>
      <c r="C183" s="23" t="s">
        <v>36</v>
      </c>
      <c r="D183" s="38">
        <f t="shared" ref="D183:D189" si="95">E183+I183+M183+AB183</f>
        <v>4595</v>
      </c>
      <c r="E183" s="38">
        <f t="shared" ref="E183:E189" si="96">SUM(F183:H183)</f>
        <v>1371</v>
      </c>
      <c r="F183" s="38">
        <v>1366</v>
      </c>
      <c r="G183" s="38">
        <v>4</v>
      </c>
      <c r="H183" s="38">
        <v>1</v>
      </c>
      <c r="I183" s="38">
        <f t="shared" ref="I183:I189" si="97">SUM(J183:L183)</f>
        <v>1640</v>
      </c>
      <c r="J183" s="38">
        <v>8</v>
      </c>
      <c r="K183" s="38">
        <v>536</v>
      </c>
      <c r="L183" s="38">
        <v>1096</v>
      </c>
      <c r="M183" s="38">
        <f t="shared" ref="M183:M189" si="98">SUM(N183:AA183)</f>
        <v>1584</v>
      </c>
      <c r="N183" s="38">
        <v>7</v>
      </c>
      <c r="O183" s="39"/>
      <c r="P183" s="38">
        <v>110</v>
      </c>
      <c r="Q183" s="38">
        <v>583</v>
      </c>
      <c r="R183" s="38">
        <v>48</v>
      </c>
      <c r="S183" s="38">
        <v>1</v>
      </c>
      <c r="T183" s="39"/>
      <c r="U183" s="39"/>
      <c r="V183" s="39"/>
      <c r="W183" s="39"/>
      <c r="X183" s="39"/>
      <c r="Y183" s="39"/>
      <c r="Z183" s="38">
        <v>696</v>
      </c>
      <c r="AA183" s="38">
        <v>139</v>
      </c>
      <c r="AB183" s="38">
        <v>0</v>
      </c>
    </row>
    <row r="184" spans="2:28" ht="23.45" customHeight="1" x14ac:dyDescent="0.15">
      <c r="B184" s="70"/>
      <c r="C184" s="23" t="s">
        <v>37</v>
      </c>
      <c r="D184" s="38">
        <f t="shared" si="95"/>
        <v>4252</v>
      </c>
      <c r="E184" s="38">
        <f t="shared" si="96"/>
        <v>889</v>
      </c>
      <c r="F184" s="38">
        <v>884</v>
      </c>
      <c r="G184" s="38">
        <v>5</v>
      </c>
      <c r="H184" s="38" t="s">
        <v>42</v>
      </c>
      <c r="I184" s="38">
        <f t="shared" si="97"/>
        <v>1572</v>
      </c>
      <c r="J184" s="38">
        <v>7</v>
      </c>
      <c r="K184" s="38">
        <v>667</v>
      </c>
      <c r="L184" s="38">
        <v>898</v>
      </c>
      <c r="M184" s="38">
        <f t="shared" si="98"/>
        <v>1788</v>
      </c>
      <c r="N184" s="38">
        <v>4</v>
      </c>
      <c r="O184" s="39"/>
      <c r="P184" s="38">
        <v>152</v>
      </c>
      <c r="Q184" s="38">
        <v>642</v>
      </c>
      <c r="R184" s="38">
        <v>54</v>
      </c>
      <c r="S184" s="38">
        <v>2</v>
      </c>
      <c r="T184" s="39"/>
      <c r="U184" s="39"/>
      <c r="V184" s="39"/>
      <c r="W184" s="39"/>
      <c r="X184" s="39"/>
      <c r="Y184" s="39"/>
      <c r="Z184" s="38">
        <v>800</v>
      </c>
      <c r="AA184" s="38">
        <v>134</v>
      </c>
      <c r="AB184" s="38">
        <v>3</v>
      </c>
    </row>
    <row r="185" spans="2:28" ht="23.45" customHeight="1" x14ac:dyDescent="0.15">
      <c r="B185" s="70"/>
      <c r="C185" s="23" t="s">
        <v>38</v>
      </c>
      <c r="D185" s="38">
        <f t="shared" si="95"/>
        <v>4180</v>
      </c>
      <c r="E185" s="38">
        <f t="shared" si="96"/>
        <v>691</v>
      </c>
      <c r="F185" s="38">
        <v>688</v>
      </c>
      <c r="G185" s="38">
        <v>3</v>
      </c>
      <c r="H185" s="38" t="s">
        <v>64</v>
      </c>
      <c r="I185" s="38">
        <f t="shared" si="97"/>
        <v>1553</v>
      </c>
      <c r="J185" s="38">
        <v>11</v>
      </c>
      <c r="K185" s="38">
        <v>629</v>
      </c>
      <c r="L185" s="38">
        <v>913</v>
      </c>
      <c r="M185" s="38">
        <f t="shared" si="98"/>
        <v>1934</v>
      </c>
      <c r="N185" s="38">
        <v>6</v>
      </c>
      <c r="O185" s="39"/>
      <c r="P185" s="38">
        <v>171</v>
      </c>
      <c r="Q185" s="38">
        <v>649</v>
      </c>
      <c r="R185" s="38">
        <v>44</v>
      </c>
      <c r="S185" s="38">
        <v>1</v>
      </c>
      <c r="T185" s="39"/>
      <c r="U185" s="39"/>
      <c r="V185" s="39"/>
      <c r="W185" s="39"/>
      <c r="X185" s="39"/>
      <c r="Y185" s="39"/>
      <c r="Z185" s="38">
        <v>915</v>
      </c>
      <c r="AA185" s="38">
        <v>148</v>
      </c>
      <c r="AB185" s="38">
        <v>2</v>
      </c>
    </row>
    <row r="186" spans="2:28" ht="23.45" customHeight="1" x14ac:dyDescent="0.15">
      <c r="B186" s="70"/>
      <c r="C186" s="23" t="s">
        <v>39</v>
      </c>
      <c r="D186" s="38">
        <f t="shared" si="95"/>
        <v>3945</v>
      </c>
      <c r="E186" s="38">
        <f t="shared" si="96"/>
        <v>633</v>
      </c>
      <c r="F186" s="38">
        <v>629</v>
      </c>
      <c r="G186" s="38">
        <v>4</v>
      </c>
      <c r="H186" s="38" t="s">
        <v>43</v>
      </c>
      <c r="I186" s="38">
        <f t="shared" si="97"/>
        <v>1222</v>
      </c>
      <c r="J186" s="38">
        <v>6</v>
      </c>
      <c r="K186" s="38">
        <v>517</v>
      </c>
      <c r="L186" s="38">
        <v>699</v>
      </c>
      <c r="M186" s="38">
        <f t="shared" si="98"/>
        <v>2083</v>
      </c>
      <c r="N186" s="38">
        <v>3</v>
      </c>
      <c r="O186" s="38">
        <v>23</v>
      </c>
      <c r="P186" s="38">
        <v>144</v>
      </c>
      <c r="Q186" s="38">
        <v>573</v>
      </c>
      <c r="R186" s="38">
        <v>46</v>
      </c>
      <c r="S186" s="38">
        <v>6</v>
      </c>
      <c r="T186" s="38">
        <v>136</v>
      </c>
      <c r="U186" s="38">
        <v>339</v>
      </c>
      <c r="V186" s="38">
        <v>137</v>
      </c>
      <c r="W186" s="39"/>
      <c r="X186" s="38">
        <v>107</v>
      </c>
      <c r="Y186" s="39"/>
      <c r="Z186" s="38">
        <v>430</v>
      </c>
      <c r="AA186" s="38">
        <v>139</v>
      </c>
      <c r="AB186" s="38">
        <v>7</v>
      </c>
    </row>
    <row r="187" spans="2:28" ht="23.45" customHeight="1" x14ac:dyDescent="0.15">
      <c r="B187" s="70"/>
      <c r="C187" s="23" t="s">
        <v>40</v>
      </c>
      <c r="D187" s="38">
        <f t="shared" si="95"/>
        <v>3671</v>
      </c>
      <c r="E187" s="38">
        <f t="shared" si="96"/>
        <v>565</v>
      </c>
      <c r="F187" s="38">
        <v>560</v>
      </c>
      <c r="G187" s="38">
        <v>3</v>
      </c>
      <c r="H187" s="38">
        <v>2</v>
      </c>
      <c r="I187" s="38">
        <f t="shared" si="97"/>
        <v>1076</v>
      </c>
      <c r="J187" s="38">
        <v>8</v>
      </c>
      <c r="K187" s="38">
        <v>437</v>
      </c>
      <c r="L187" s="38">
        <v>631</v>
      </c>
      <c r="M187" s="38">
        <f t="shared" si="98"/>
        <v>2028</v>
      </c>
      <c r="N187" s="38">
        <v>4</v>
      </c>
      <c r="O187" s="38">
        <v>19</v>
      </c>
      <c r="P187" s="38">
        <v>135</v>
      </c>
      <c r="Q187" s="38">
        <v>545</v>
      </c>
      <c r="R187" s="38">
        <v>51</v>
      </c>
      <c r="S187" s="38">
        <v>20</v>
      </c>
      <c r="T187" s="38">
        <v>154</v>
      </c>
      <c r="U187" s="38">
        <v>421</v>
      </c>
      <c r="V187" s="38">
        <v>126</v>
      </c>
      <c r="W187" s="38">
        <v>73</v>
      </c>
      <c r="X187" s="38">
        <v>72</v>
      </c>
      <c r="Y187" s="38">
        <v>137</v>
      </c>
      <c r="Z187" s="38">
        <v>138</v>
      </c>
      <c r="AA187" s="38">
        <v>133</v>
      </c>
      <c r="AB187" s="38">
        <v>2</v>
      </c>
    </row>
    <row r="188" spans="2:28" ht="23.45" customHeight="1" x14ac:dyDescent="0.15">
      <c r="B188" s="70"/>
      <c r="C188" s="24" t="s">
        <v>41</v>
      </c>
      <c r="D188" s="40">
        <f t="shared" si="95"/>
        <v>3581</v>
      </c>
      <c r="E188" s="40">
        <f t="shared" si="96"/>
        <v>549</v>
      </c>
      <c r="F188" s="40">
        <v>544</v>
      </c>
      <c r="G188" s="40">
        <v>5</v>
      </c>
      <c r="H188" s="40">
        <v>0</v>
      </c>
      <c r="I188" s="40">
        <f t="shared" si="97"/>
        <v>966</v>
      </c>
      <c r="J188" s="40">
        <v>3</v>
      </c>
      <c r="K188" s="40">
        <v>429</v>
      </c>
      <c r="L188" s="40">
        <v>534</v>
      </c>
      <c r="M188" s="40">
        <f t="shared" si="98"/>
        <v>2047</v>
      </c>
      <c r="N188" s="40">
        <v>6</v>
      </c>
      <c r="O188" s="40">
        <v>18</v>
      </c>
      <c r="P188" s="40">
        <v>144</v>
      </c>
      <c r="Q188" s="40">
        <v>503</v>
      </c>
      <c r="R188" s="40">
        <v>48</v>
      </c>
      <c r="S188" s="40">
        <v>27</v>
      </c>
      <c r="T188" s="40">
        <v>136</v>
      </c>
      <c r="U188" s="40">
        <v>485</v>
      </c>
      <c r="V188" s="40">
        <v>126</v>
      </c>
      <c r="W188" s="40">
        <v>90</v>
      </c>
      <c r="X188" s="40">
        <v>72</v>
      </c>
      <c r="Y188" s="40">
        <v>110</v>
      </c>
      <c r="Z188" s="40">
        <v>162</v>
      </c>
      <c r="AA188" s="40">
        <v>120</v>
      </c>
      <c r="AB188" s="40">
        <v>19</v>
      </c>
    </row>
    <row r="189" spans="2:28" ht="23.45" customHeight="1" x14ac:dyDescent="0.15">
      <c r="B189" s="71"/>
      <c r="C189" s="24" t="s">
        <v>65</v>
      </c>
      <c r="D189" s="40">
        <f t="shared" si="95"/>
        <v>3484</v>
      </c>
      <c r="E189" s="40">
        <f t="shared" si="96"/>
        <v>465</v>
      </c>
      <c r="F189" s="40">
        <v>457</v>
      </c>
      <c r="G189" s="40">
        <v>8</v>
      </c>
      <c r="H189" s="40">
        <v>0</v>
      </c>
      <c r="I189" s="40">
        <f t="shared" si="97"/>
        <v>957</v>
      </c>
      <c r="J189" s="40">
        <v>1</v>
      </c>
      <c r="K189" s="40">
        <v>391</v>
      </c>
      <c r="L189" s="40">
        <v>565</v>
      </c>
      <c r="M189" s="40">
        <f t="shared" si="98"/>
        <v>2056</v>
      </c>
      <c r="N189" s="40">
        <v>7</v>
      </c>
      <c r="O189" s="40">
        <v>20</v>
      </c>
      <c r="P189" s="40">
        <v>148</v>
      </c>
      <c r="Q189" s="40">
        <v>497</v>
      </c>
      <c r="R189" s="40">
        <v>51</v>
      </c>
      <c r="S189" s="40">
        <v>33</v>
      </c>
      <c r="T189" s="40">
        <v>127</v>
      </c>
      <c r="U189" s="40">
        <v>511</v>
      </c>
      <c r="V189" s="40">
        <v>131</v>
      </c>
      <c r="W189" s="40">
        <v>68</v>
      </c>
      <c r="X189" s="40">
        <v>71</v>
      </c>
      <c r="Y189" s="40">
        <v>105</v>
      </c>
      <c r="Z189" s="40">
        <v>155</v>
      </c>
      <c r="AA189" s="40">
        <v>132</v>
      </c>
      <c r="AB189" s="40">
        <v>6</v>
      </c>
    </row>
    <row r="190" spans="2:28" ht="23.45" customHeight="1" x14ac:dyDescent="0.15">
      <c r="B190" s="69" t="s">
        <v>66</v>
      </c>
      <c r="C190" s="22" t="s">
        <v>35</v>
      </c>
      <c r="D190" s="41">
        <f>E190+I190+M190+AB190</f>
        <v>100.00000000000001</v>
      </c>
      <c r="E190" s="41">
        <f t="shared" ref="E190:E197" si="99">E182/$D182*100</f>
        <v>38.417582417582416</v>
      </c>
      <c r="F190" s="41">
        <f t="shared" ref="F190:N190" si="100">F182/$D182*100</f>
        <v>38.241758241758241</v>
      </c>
      <c r="G190" s="41">
        <f t="shared" si="100"/>
        <v>6.5934065934065936E-2</v>
      </c>
      <c r="H190" s="41">
        <f t="shared" si="100"/>
        <v>0.10989010989010989</v>
      </c>
      <c r="I190" s="41">
        <f t="shared" si="100"/>
        <v>29.384615384615387</v>
      </c>
      <c r="J190" s="41">
        <f t="shared" si="100"/>
        <v>8.7912087912087905E-2</v>
      </c>
      <c r="K190" s="41">
        <f t="shared" si="100"/>
        <v>10.043956043956044</v>
      </c>
      <c r="L190" s="41">
        <f t="shared" si="100"/>
        <v>19.252747252747252</v>
      </c>
      <c r="M190" s="41">
        <f t="shared" si="100"/>
        <v>32.175824175824175</v>
      </c>
      <c r="N190" s="41">
        <f t="shared" si="100"/>
        <v>2.1978021978021976E-2</v>
      </c>
      <c r="O190" s="37"/>
      <c r="P190" s="41">
        <f t="shared" ref="P190:S197" si="101">P182/$D182*100</f>
        <v>2.3736263736263736</v>
      </c>
      <c r="Q190" s="41">
        <f t="shared" si="101"/>
        <v>12.615384615384615</v>
      </c>
      <c r="R190" s="41">
        <f t="shared" si="101"/>
        <v>1.1428571428571428</v>
      </c>
      <c r="S190" s="41">
        <f t="shared" si="101"/>
        <v>2.1978021978021976E-2</v>
      </c>
      <c r="T190" s="37"/>
      <c r="U190" s="37"/>
      <c r="V190" s="37"/>
      <c r="W190" s="37"/>
      <c r="X190" s="37"/>
      <c r="Y190" s="37"/>
      <c r="Z190" s="41">
        <f t="shared" ref="Z190:AB197" si="102">Z182/$D182*100</f>
        <v>12.945054945054945</v>
      </c>
      <c r="AA190" s="41">
        <f t="shared" si="102"/>
        <v>3.0549450549450552</v>
      </c>
      <c r="AB190" s="41">
        <f t="shared" si="102"/>
        <v>2.1978021978021976E-2</v>
      </c>
    </row>
    <row r="191" spans="2:28" ht="23.45" customHeight="1" x14ac:dyDescent="0.15">
      <c r="B191" s="70"/>
      <c r="C191" s="23" t="s">
        <v>36</v>
      </c>
      <c r="D191" s="42">
        <f t="shared" ref="D191:D197" si="103">E191+I191+M191+AB191</f>
        <v>100</v>
      </c>
      <c r="E191" s="42">
        <f t="shared" si="99"/>
        <v>29.836779107725793</v>
      </c>
      <c r="F191" s="42">
        <f t="shared" ref="F191:N191" si="104">F183/$D183*100</f>
        <v>29.727965179542981</v>
      </c>
      <c r="G191" s="42">
        <f t="shared" si="104"/>
        <v>8.7051142546245922E-2</v>
      </c>
      <c r="H191" s="42">
        <f t="shared" si="104"/>
        <v>2.176278563656148E-2</v>
      </c>
      <c r="I191" s="42">
        <f t="shared" si="104"/>
        <v>35.690968443960827</v>
      </c>
      <c r="J191" s="42">
        <f t="shared" si="104"/>
        <v>0.17410228509249184</v>
      </c>
      <c r="K191" s="42">
        <f t="shared" si="104"/>
        <v>11.664853101196954</v>
      </c>
      <c r="L191" s="42">
        <f t="shared" si="104"/>
        <v>23.852013057671382</v>
      </c>
      <c r="M191" s="42">
        <f t="shared" si="104"/>
        <v>34.472252448313384</v>
      </c>
      <c r="N191" s="42">
        <f t="shared" si="104"/>
        <v>0.15233949945593037</v>
      </c>
      <c r="O191" s="39"/>
      <c r="P191" s="42">
        <f t="shared" si="101"/>
        <v>2.3939064200217626</v>
      </c>
      <c r="Q191" s="42">
        <f t="shared" si="101"/>
        <v>12.687704026115343</v>
      </c>
      <c r="R191" s="42">
        <f t="shared" si="101"/>
        <v>1.0446137105549509</v>
      </c>
      <c r="S191" s="42">
        <f t="shared" si="101"/>
        <v>2.176278563656148E-2</v>
      </c>
      <c r="T191" s="39"/>
      <c r="U191" s="39"/>
      <c r="V191" s="39"/>
      <c r="W191" s="39"/>
      <c r="X191" s="39"/>
      <c r="Y191" s="39"/>
      <c r="Z191" s="42">
        <f t="shared" si="102"/>
        <v>15.14689880304679</v>
      </c>
      <c r="AA191" s="42">
        <f t="shared" si="102"/>
        <v>3.0250272034820456</v>
      </c>
      <c r="AB191" s="42">
        <f t="shared" si="102"/>
        <v>0</v>
      </c>
    </row>
    <row r="192" spans="2:28" ht="23.45" customHeight="1" x14ac:dyDescent="0.15">
      <c r="B192" s="70"/>
      <c r="C192" s="23" t="s">
        <v>37</v>
      </c>
      <c r="D192" s="42">
        <f t="shared" si="103"/>
        <v>100</v>
      </c>
      <c r="E192" s="42">
        <f t="shared" si="99"/>
        <v>20.907808090310443</v>
      </c>
      <c r="F192" s="42">
        <f t="shared" ref="F192:G197" si="105">F184/$D184*100</f>
        <v>20.790216368767638</v>
      </c>
      <c r="G192" s="42">
        <f t="shared" si="105"/>
        <v>0.11759172154280338</v>
      </c>
      <c r="H192" s="42">
        <v>0</v>
      </c>
      <c r="I192" s="42">
        <f t="shared" ref="I192:N197" si="106">I184/$D184*100</f>
        <v>36.97083725305739</v>
      </c>
      <c r="J192" s="42">
        <f t="shared" si="106"/>
        <v>0.16462841015992474</v>
      </c>
      <c r="K192" s="42">
        <f t="shared" si="106"/>
        <v>15.686735653809972</v>
      </c>
      <c r="L192" s="42">
        <f t="shared" si="106"/>
        <v>21.119473189087486</v>
      </c>
      <c r="M192" s="42">
        <f t="shared" si="106"/>
        <v>42.050799623706489</v>
      </c>
      <c r="N192" s="42">
        <f t="shared" si="106"/>
        <v>9.4073377234242708E-2</v>
      </c>
      <c r="O192" s="39"/>
      <c r="P192" s="42">
        <f t="shared" si="101"/>
        <v>3.5747883349012231</v>
      </c>
      <c r="Q192" s="42">
        <f t="shared" si="101"/>
        <v>15.098777046095954</v>
      </c>
      <c r="R192" s="42">
        <f t="shared" si="101"/>
        <v>1.2699905926622765</v>
      </c>
      <c r="S192" s="42">
        <f t="shared" si="101"/>
        <v>4.7036688617121354E-2</v>
      </c>
      <c r="T192" s="39"/>
      <c r="U192" s="39"/>
      <c r="V192" s="39"/>
      <c r="W192" s="39"/>
      <c r="X192" s="39"/>
      <c r="Y192" s="39"/>
      <c r="Z192" s="42">
        <f t="shared" si="102"/>
        <v>18.814675446848543</v>
      </c>
      <c r="AA192" s="42">
        <f t="shared" si="102"/>
        <v>3.1514581373471309</v>
      </c>
      <c r="AB192" s="42">
        <f t="shared" si="102"/>
        <v>7.0555032925682035E-2</v>
      </c>
    </row>
    <row r="193" spans="2:28" ht="23.45" customHeight="1" x14ac:dyDescent="0.15">
      <c r="B193" s="70"/>
      <c r="C193" s="23" t="s">
        <v>38</v>
      </c>
      <c r="D193" s="42">
        <f t="shared" si="103"/>
        <v>100</v>
      </c>
      <c r="E193" s="42">
        <f t="shared" si="99"/>
        <v>16.5311004784689</v>
      </c>
      <c r="F193" s="42">
        <f t="shared" si="105"/>
        <v>16.459330143540672</v>
      </c>
      <c r="G193" s="42">
        <f t="shared" si="105"/>
        <v>7.1770334928229665E-2</v>
      </c>
      <c r="H193" s="42">
        <v>0</v>
      </c>
      <c r="I193" s="42">
        <f t="shared" si="106"/>
        <v>37.153110047846887</v>
      </c>
      <c r="J193" s="42">
        <f t="shared" si="106"/>
        <v>0.26315789473684209</v>
      </c>
      <c r="K193" s="42">
        <f t="shared" si="106"/>
        <v>15.047846889952154</v>
      </c>
      <c r="L193" s="42">
        <f t="shared" si="106"/>
        <v>21.842105263157897</v>
      </c>
      <c r="M193" s="42">
        <f t="shared" si="106"/>
        <v>46.267942583732058</v>
      </c>
      <c r="N193" s="42">
        <f t="shared" si="106"/>
        <v>0.14354066985645933</v>
      </c>
      <c r="O193" s="39"/>
      <c r="P193" s="42">
        <f t="shared" si="101"/>
        <v>4.0909090909090908</v>
      </c>
      <c r="Q193" s="42">
        <f t="shared" si="101"/>
        <v>15.526315789473685</v>
      </c>
      <c r="R193" s="42">
        <f t="shared" si="101"/>
        <v>1.0526315789473684</v>
      </c>
      <c r="S193" s="42">
        <f t="shared" si="101"/>
        <v>2.3923444976076555E-2</v>
      </c>
      <c r="T193" s="39"/>
      <c r="U193" s="39"/>
      <c r="V193" s="39"/>
      <c r="W193" s="39"/>
      <c r="X193" s="39"/>
      <c r="Y193" s="39"/>
      <c r="Z193" s="42">
        <f t="shared" si="102"/>
        <v>21.889952153110048</v>
      </c>
      <c r="AA193" s="42">
        <f t="shared" si="102"/>
        <v>3.5406698564593304</v>
      </c>
      <c r="AB193" s="42">
        <f t="shared" si="102"/>
        <v>4.784688995215311E-2</v>
      </c>
    </row>
    <row r="194" spans="2:28" ht="23.45" customHeight="1" x14ac:dyDescent="0.15">
      <c r="B194" s="70"/>
      <c r="C194" s="23" t="s">
        <v>39</v>
      </c>
      <c r="D194" s="42">
        <f t="shared" si="103"/>
        <v>100</v>
      </c>
      <c r="E194" s="42">
        <f t="shared" si="99"/>
        <v>16.045627376425855</v>
      </c>
      <c r="F194" s="42">
        <f t="shared" si="105"/>
        <v>15.944233206590622</v>
      </c>
      <c r="G194" s="42">
        <f t="shared" si="105"/>
        <v>0.10139416983523447</v>
      </c>
      <c r="H194" s="42">
        <v>0</v>
      </c>
      <c r="I194" s="42">
        <f t="shared" si="106"/>
        <v>30.975918884664132</v>
      </c>
      <c r="J194" s="42">
        <f t="shared" si="106"/>
        <v>0.15209125475285171</v>
      </c>
      <c r="K194" s="42">
        <f t="shared" si="106"/>
        <v>13.105196451204057</v>
      </c>
      <c r="L194" s="42">
        <f t="shared" si="106"/>
        <v>17.718631178707227</v>
      </c>
      <c r="M194" s="42">
        <f t="shared" si="106"/>
        <v>52.801013941698351</v>
      </c>
      <c r="N194" s="42">
        <f t="shared" si="106"/>
        <v>7.6045627376425853E-2</v>
      </c>
      <c r="O194" s="42">
        <f>O186/$D186*100</f>
        <v>0.58301647655259825</v>
      </c>
      <c r="P194" s="42">
        <f t="shared" si="101"/>
        <v>3.6501901140684412</v>
      </c>
      <c r="Q194" s="42">
        <f t="shared" si="101"/>
        <v>14.52471482889734</v>
      </c>
      <c r="R194" s="42">
        <f t="shared" si="101"/>
        <v>1.1660329531051965</v>
      </c>
      <c r="S194" s="42">
        <f t="shared" si="101"/>
        <v>0.15209125475285171</v>
      </c>
      <c r="T194" s="42">
        <f t="shared" ref="T194:V197" si="107">T186/$D186*100</f>
        <v>3.4474017743979721</v>
      </c>
      <c r="U194" s="42">
        <f t="shared" si="107"/>
        <v>8.593155893536121</v>
      </c>
      <c r="V194" s="42">
        <f t="shared" si="107"/>
        <v>3.4727503168567804</v>
      </c>
      <c r="W194" s="39"/>
      <c r="X194" s="42">
        <f>X186/$D186*100</f>
        <v>2.712294043092522</v>
      </c>
      <c r="Y194" s="39"/>
      <c r="Z194" s="42">
        <f t="shared" si="102"/>
        <v>10.899873257287707</v>
      </c>
      <c r="AA194" s="42">
        <f t="shared" si="102"/>
        <v>3.5234474017743982</v>
      </c>
      <c r="AB194" s="42">
        <f t="shared" si="102"/>
        <v>0.17743979721166034</v>
      </c>
    </row>
    <row r="195" spans="2:28" ht="23.45" customHeight="1" x14ac:dyDescent="0.15">
      <c r="B195" s="70"/>
      <c r="C195" s="23" t="s">
        <v>40</v>
      </c>
      <c r="D195" s="42">
        <f t="shared" si="103"/>
        <v>100</v>
      </c>
      <c r="E195" s="42">
        <f t="shared" si="99"/>
        <v>15.390901661672569</v>
      </c>
      <c r="F195" s="42">
        <f t="shared" si="105"/>
        <v>15.254698992100247</v>
      </c>
      <c r="G195" s="42">
        <f t="shared" si="105"/>
        <v>8.172160174339417E-2</v>
      </c>
      <c r="H195" s="42">
        <f>H187/$D187*100</f>
        <v>5.4481067828929447E-2</v>
      </c>
      <c r="I195" s="42">
        <f t="shared" si="106"/>
        <v>29.310814491964045</v>
      </c>
      <c r="J195" s="42">
        <f t="shared" si="106"/>
        <v>0.21792427131571779</v>
      </c>
      <c r="K195" s="42">
        <f t="shared" si="106"/>
        <v>11.904113320621084</v>
      </c>
      <c r="L195" s="42">
        <f t="shared" si="106"/>
        <v>17.188776900027243</v>
      </c>
      <c r="M195" s="42">
        <f t="shared" si="106"/>
        <v>55.243802778534459</v>
      </c>
      <c r="N195" s="42">
        <f t="shared" si="106"/>
        <v>0.10896213565785889</v>
      </c>
      <c r="O195" s="42">
        <f>O187/$D187*100</f>
        <v>0.51757014437482973</v>
      </c>
      <c r="P195" s="42">
        <f t="shared" si="101"/>
        <v>3.6774720784527379</v>
      </c>
      <c r="Q195" s="42">
        <f t="shared" si="101"/>
        <v>14.846090983383275</v>
      </c>
      <c r="R195" s="42">
        <f t="shared" si="101"/>
        <v>1.3892672296377009</v>
      </c>
      <c r="S195" s="42">
        <f t="shared" si="101"/>
        <v>0.54481067828929441</v>
      </c>
      <c r="T195" s="42">
        <f t="shared" si="107"/>
        <v>4.1950422228275679</v>
      </c>
      <c r="U195" s="42">
        <f t="shared" si="107"/>
        <v>11.468264777989647</v>
      </c>
      <c r="V195" s="42">
        <f t="shared" si="107"/>
        <v>3.4323072732225555</v>
      </c>
      <c r="W195" s="42">
        <f>W187/$D187*100</f>
        <v>1.9885589757559248</v>
      </c>
      <c r="X195" s="42">
        <f>X187/$D187*100</f>
        <v>1.96131844184146</v>
      </c>
      <c r="Y195" s="42">
        <f>Y187/$D187*100</f>
        <v>3.7319531462816671</v>
      </c>
      <c r="Z195" s="42">
        <f t="shared" si="102"/>
        <v>3.7591936801961316</v>
      </c>
      <c r="AA195" s="42">
        <f t="shared" si="102"/>
        <v>3.6229910106238084</v>
      </c>
      <c r="AB195" s="42">
        <f t="shared" si="102"/>
        <v>5.4481067828929447E-2</v>
      </c>
    </row>
    <row r="196" spans="2:28" ht="23.45" customHeight="1" x14ac:dyDescent="0.15">
      <c r="B196" s="70"/>
      <c r="C196" s="25" t="s">
        <v>41</v>
      </c>
      <c r="D196" s="43">
        <f t="shared" si="103"/>
        <v>100</v>
      </c>
      <c r="E196" s="43">
        <f t="shared" si="99"/>
        <v>15.330913152750627</v>
      </c>
      <c r="F196" s="43">
        <f t="shared" si="105"/>
        <v>15.191287349902263</v>
      </c>
      <c r="G196" s="43">
        <f t="shared" si="105"/>
        <v>0.13962580284836637</v>
      </c>
      <c r="H196" s="43">
        <f>H188/$D188*100</f>
        <v>0</v>
      </c>
      <c r="I196" s="43">
        <f t="shared" si="106"/>
        <v>26.975705110304382</v>
      </c>
      <c r="J196" s="43">
        <f t="shared" si="106"/>
        <v>8.3775481709019828E-2</v>
      </c>
      <c r="K196" s="43">
        <f t="shared" si="106"/>
        <v>11.979893884389835</v>
      </c>
      <c r="L196" s="43">
        <f t="shared" si="106"/>
        <v>14.912035744205529</v>
      </c>
      <c r="M196" s="43">
        <f t="shared" si="106"/>
        <v>57.162803686121201</v>
      </c>
      <c r="N196" s="43">
        <f t="shared" si="106"/>
        <v>0.16755096341803966</v>
      </c>
      <c r="O196" s="43">
        <f>O188/$D188*100</f>
        <v>0.50265289025411897</v>
      </c>
      <c r="P196" s="43">
        <f t="shared" si="101"/>
        <v>4.0212231220329517</v>
      </c>
      <c r="Q196" s="43">
        <f t="shared" si="101"/>
        <v>14.046355766545657</v>
      </c>
      <c r="R196" s="43">
        <f t="shared" si="101"/>
        <v>1.3404077073443172</v>
      </c>
      <c r="S196" s="43">
        <f t="shared" si="101"/>
        <v>0.75397933538117845</v>
      </c>
      <c r="T196" s="43">
        <f t="shared" si="107"/>
        <v>3.7978218374755657</v>
      </c>
      <c r="U196" s="43">
        <f t="shared" si="107"/>
        <v>13.543702876291539</v>
      </c>
      <c r="V196" s="43">
        <f t="shared" si="107"/>
        <v>3.518570231778833</v>
      </c>
      <c r="W196" s="43">
        <f>W188/$D188*100</f>
        <v>2.5132644512705951</v>
      </c>
      <c r="X196" s="43">
        <f>X188/$D188*100</f>
        <v>2.0106115610164759</v>
      </c>
      <c r="Y196" s="43">
        <f>Y188/$D188*100</f>
        <v>3.0717676626640604</v>
      </c>
      <c r="Z196" s="43">
        <f t="shared" si="102"/>
        <v>4.5238760122870714</v>
      </c>
      <c r="AA196" s="43">
        <f t="shared" si="102"/>
        <v>3.3510192683607927</v>
      </c>
      <c r="AB196" s="43">
        <f t="shared" si="102"/>
        <v>0.53057805082379228</v>
      </c>
    </row>
    <row r="197" spans="2:28" ht="23.45" customHeight="1" x14ac:dyDescent="0.15">
      <c r="B197" s="71"/>
      <c r="C197" s="25" t="s">
        <v>67</v>
      </c>
      <c r="D197" s="43">
        <f t="shared" si="103"/>
        <v>100</v>
      </c>
      <c r="E197" s="43">
        <f t="shared" si="99"/>
        <v>13.346727898966703</v>
      </c>
      <c r="F197" s="43">
        <f t="shared" si="105"/>
        <v>13.117106773823192</v>
      </c>
      <c r="G197" s="43">
        <f t="shared" si="105"/>
        <v>0.22962112514351321</v>
      </c>
      <c r="H197" s="43">
        <f>H189/$D189*100</f>
        <v>0</v>
      </c>
      <c r="I197" s="43">
        <f t="shared" si="106"/>
        <v>27.468427095292768</v>
      </c>
      <c r="J197" s="43">
        <f t="shared" si="106"/>
        <v>2.8702640642939151E-2</v>
      </c>
      <c r="K197" s="43">
        <f t="shared" si="106"/>
        <v>11.222732491389207</v>
      </c>
      <c r="L197" s="43">
        <f t="shared" si="106"/>
        <v>16.216991963260622</v>
      </c>
      <c r="M197" s="43">
        <f t="shared" si="106"/>
        <v>59.012629161882892</v>
      </c>
      <c r="N197" s="43">
        <f t="shared" si="106"/>
        <v>0.20091848450057406</v>
      </c>
      <c r="O197" s="43">
        <f>O189/$D189*100</f>
        <v>0.57405281285878307</v>
      </c>
      <c r="P197" s="43">
        <f t="shared" si="101"/>
        <v>4.2479908151549939</v>
      </c>
      <c r="Q197" s="43">
        <f t="shared" si="101"/>
        <v>14.265212399540758</v>
      </c>
      <c r="R197" s="43">
        <f t="shared" si="101"/>
        <v>1.4638346727898968</v>
      </c>
      <c r="S197" s="43">
        <f t="shared" si="101"/>
        <v>0.94718714121699199</v>
      </c>
      <c r="T197" s="43">
        <f t="shared" si="107"/>
        <v>3.6452353616532722</v>
      </c>
      <c r="U197" s="43">
        <f t="shared" si="107"/>
        <v>14.667049368541907</v>
      </c>
      <c r="V197" s="43">
        <f t="shared" si="107"/>
        <v>3.7600459242250284</v>
      </c>
      <c r="W197" s="43">
        <f>W189/$D189*100</f>
        <v>1.9517795637198621</v>
      </c>
      <c r="X197" s="43">
        <f>X189/$D189*100</f>
        <v>2.0378874856486795</v>
      </c>
      <c r="Y197" s="43">
        <f>Y189/$D189*100</f>
        <v>3.013777267508611</v>
      </c>
      <c r="Z197" s="43">
        <f t="shared" si="102"/>
        <v>4.4489092996555684</v>
      </c>
      <c r="AA197" s="43">
        <f t="shared" si="102"/>
        <v>3.788748564867968</v>
      </c>
      <c r="AB197" s="43">
        <f t="shared" si="102"/>
        <v>0.17221584385763489</v>
      </c>
    </row>
    <row r="198" spans="2:28" ht="12" customHeight="1" x14ac:dyDescent="0.15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21"/>
      <c r="P198" s="21"/>
      <c r="Q198" s="5"/>
      <c r="R198" s="5"/>
      <c r="S198" s="5"/>
      <c r="T198" s="21"/>
      <c r="U198" s="5"/>
      <c r="V198" s="5"/>
      <c r="W198" s="5"/>
      <c r="X198" s="5"/>
      <c r="Y198" s="5"/>
      <c r="Z198" s="5"/>
      <c r="AA198" s="5"/>
      <c r="AB198" s="5"/>
    </row>
    <row r="199" spans="2:28" ht="12" customHeight="1" x14ac:dyDescent="0.15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21"/>
      <c r="P199" s="21"/>
      <c r="Q199" s="5"/>
      <c r="R199" s="5"/>
      <c r="S199" s="5"/>
      <c r="T199" s="21"/>
      <c r="U199" s="5"/>
      <c r="V199" s="5"/>
      <c r="W199" s="5"/>
      <c r="X199" s="5"/>
      <c r="Y199" s="5"/>
      <c r="Z199" s="5"/>
      <c r="AA199" s="5"/>
      <c r="AB199" s="5"/>
    </row>
    <row r="200" spans="2:28" s="11" customFormat="1" ht="13.5" customHeight="1" x14ac:dyDescent="0.15">
      <c r="B200" s="13" t="s">
        <v>55</v>
      </c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</row>
    <row r="201" spans="2:28" ht="6" customHeight="1" x14ac:dyDescent="0.15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2:28" s="19" customFormat="1" ht="15" customHeight="1" x14ac:dyDescent="0.15">
      <c r="B202" s="61" t="s">
        <v>4</v>
      </c>
      <c r="C202" s="54"/>
      <c r="D202" s="61" t="s">
        <v>15</v>
      </c>
      <c r="E202" s="54" t="s">
        <v>1</v>
      </c>
      <c r="F202" s="54"/>
      <c r="G202" s="54"/>
      <c r="H202" s="54"/>
      <c r="I202" s="54" t="s">
        <v>2</v>
      </c>
      <c r="J202" s="54"/>
      <c r="K202" s="54"/>
      <c r="L202" s="54"/>
      <c r="M202" s="55" t="s">
        <v>3</v>
      </c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56"/>
      <c r="AB202" s="68" t="s">
        <v>60</v>
      </c>
    </row>
    <row r="203" spans="2:28" s="19" customFormat="1" ht="15" customHeight="1" x14ac:dyDescent="0.15">
      <c r="B203" s="62"/>
      <c r="C203" s="63"/>
      <c r="D203" s="62"/>
      <c r="E203" s="62" t="s">
        <v>16</v>
      </c>
      <c r="F203" s="63" t="s">
        <v>17</v>
      </c>
      <c r="G203" s="63" t="s">
        <v>18</v>
      </c>
      <c r="H203" s="63" t="s">
        <v>19</v>
      </c>
      <c r="I203" s="63" t="s">
        <v>16</v>
      </c>
      <c r="J203" s="63" t="s">
        <v>20</v>
      </c>
      <c r="K203" s="63" t="s">
        <v>21</v>
      </c>
      <c r="L203" s="63" t="s">
        <v>22</v>
      </c>
      <c r="M203" s="63" t="s">
        <v>16</v>
      </c>
      <c r="N203" s="35" t="s">
        <v>5</v>
      </c>
      <c r="O203" s="63" t="s">
        <v>24</v>
      </c>
      <c r="P203" s="63" t="s">
        <v>25</v>
      </c>
      <c r="Q203" s="65" t="s">
        <v>6</v>
      </c>
      <c r="R203" s="46" t="s">
        <v>7</v>
      </c>
      <c r="S203" s="63" t="s">
        <v>26</v>
      </c>
      <c r="T203" s="48" t="s">
        <v>8</v>
      </c>
      <c r="U203" s="63" t="s">
        <v>27</v>
      </c>
      <c r="V203" s="52" t="s">
        <v>9</v>
      </c>
      <c r="W203" s="57" t="s">
        <v>61</v>
      </c>
      <c r="X203" s="50" t="s">
        <v>11</v>
      </c>
      <c r="Y203" s="50" t="s">
        <v>62</v>
      </c>
      <c r="Z203" s="50" t="s">
        <v>13</v>
      </c>
      <c r="AA203" s="51" t="s">
        <v>14</v>
      </c>
      <c r="AB203" s="63"/>
    </row>
    <row r="204" spans="2:28" s="19" customFormat="1" ht="15" customHeight="1" x14ac:dyDescent="0.15">
      <c r="B204" s="62"/>
      <c r="C204" s="63"/>
      <c r="D204" s="62"/>
      <c r="E204" s="62"/>
      <c r="F204" s="63"/>
      <c r="G204" s="63"/>
      <c r="H204" s="63"/>
      <c r="I204" s="63"/>
      <c r="J204" s="63"/>
      <c r="K204" s="63"/>
      <c r="L204" s="63"/>
      <c r="M204" s="63"/>
      <c r="N204" s="35" t="s">
        <v>63</v>
      </c>
      <c r="O204" s="63"/>
      <c r="P204" s="63"/>
      <c r="Q204" s="66"/>
      <c r="R204" s="67"/>
      <c r="S204" s="63"/>
      <c r="T204" s="59"/>
      <c r="U204" s="63"/>
      <c r="V204" s="60"/>
      <c r="W204" s="57"/>
      <c r="X204" s="58"/>
      <c r="Y204" s="50"/>
      <c r="Z204" s="50"/>
      <c r="AA204" s="51"/>
      <c r="AB204" s="63"/>
    </row>
    <row r="205" spans="2:28" s="19" customFormat="1" ht="15" customHeight="1" x14ac:dyDescent="0.15">
      <c r="B205" s="62"/>
      <c r="C205" s="63"/>
      <c r="D205" s="62"/>
      <c r="E205" s="62"/>
      <c r="F205" s="63"/>
      <c r="G205" s="63"/>
      <c r="H205" s="63"/>
      <c r="I205" s="63"/>
      <c r="J205" s="63"/>
      <c r="K205" s="63"/>
      <c r="L205" s="63"/>
      <c r="M205" s="63"/>
      <c r="N205" s="35" t="s">
        <v>28</v>
      </c>
      <c r="O205" s="63"/>
      <c r="P205" s="63"/>
      <c r="Q205" s="44" t="s">
        <v>29</v>
      </c>
      <c r="R205" s="46" t="s">
        <v>30</v>
      </c>
      <c r="S205" s="63"/>
      <c r="T205" s="48" t="s">
        <v>31</v>
      </c>
      <c r="U205" s="63"/>
      <c r="V205" s="52" t="s">
        <v>32</v>
      </c>
      <c r="W205" s="57"/>
      <c r="X205" s="58"/>
      <c r="Y205" s="50"/>
      <c r="Z205" s="50"/>
      <c r="AA205" s="51"/>
      <c r="AB205" s="63"/>
    </row>
    <row r="206" spans="2:28" s="19" customFormat="1" ht="15" customHeight="1" x14ac:dyDescent="0.15">
      <c r="B206" s="62"/>
      <c r="C206" s="63"/>
      <c r="D206" s="62"/>
      <c r="E206" s="62"/>
      <c r="F206" s="63"/>
      <c r="G206" s="63"/>
      <c r="H206" s="63"/>
      <c r="I206" s="63"/>
      <c r="J206" s="63"/>
      <c r="K206" s="63"/>
      <c r="L206" s="63"/>
      <c r="M206" s="63"/>
      <c r="N206" s="32" t="s">
        <v>33</v>
      </c>
      <c r="O206" s="62"/>
      <c r="P206" s="63"/>
      <c r="Q206" s="45"/>
      <c r="R206" s="47"/>
      <c r="S206" s="63"/>
      <c r="T206" s="49"/>
      <c r="U206" s="63"/>
      <c r="V206" s="53"/>
      <c r="W206" s="57"/>
      <c r="X206" s="58"/>
      <c r="Y206" s="50"/>
      <c r="Z206" s="50"/>
      <c r="AA206" s="51"/>
      <c r="AB206" s="63"/>
    </row>
    <row r="207" spans="2:28" ht="23.45" customHeight="1" x14ac:dyDescent="0.15">
      <c r="B207" s="69" t="s">
        <v>34</v>
      </c>
      <c r="C207" s="22" t="s">
        <v>35</v>
      </c>
      <c r="D207" s="36">
        <f>E207+I207+M207+AB207</f>
        <v>4686</v>
      </c>
      <c r="E207" s="36">
        <f>SUM(F207:H207)</f>
        <v>2201</v>
      </c>
      <c r="F207" s="36">
        <v>2187</v>
      </c>
      <c r="G207" s="36">
        <v>13</v>
      </c>
      <c r="H207" s="36">
        <v>1</v>
      </c>
      <c r="I207" s="36">
        <f>SUM(J207:L207)</f>
        <v>1280</v>
      </c>
      <c r="J207" s="36">
        <v>17</v>
      </c>
      <c r="K207" s="36">
        <v>514</v>
      </c>
      <c r="L207" s="36">
        <v>749</v>
      </c>
      <c r="M207" s="36">
        <f>SUM(N207:AA207)</f>
        <v>1205</v>
      </c>
      <c r="N207" s="36">
        <v>1</v>
      </c>
      <c r="O207" s="37"/>
      <c r="P207" s="36">
        <v>69</v>
      </c>
      <c r="Q207" s="36">
        <v>481</v>
      </c>
      <c r="R207" s="36">
        <v>19</v>
      </c>
      <c r="S207" s="36">
        <v>1</v>
      </c>
      <c r="T207" s="37"/>
      <c r="U207" s="37"/>
      <c r="V207" s="37"/>
      <c r="W207" s="37"/>
      <c r="X207" s="37"/>
      <c r="Y207" s="37"/>
      <c r="Z207" s="36">
        <v>517</v>
      </c>
      <c r="AA207" s="36">
        <v>117</v>
      </c>
      <c r="AB207" s="36">
        <v>0</v>
      </c>
    </row>
    <row r="208" spans="2:28" ht="23.45" customHeight="1" x14ac:dyDescent="0.15">
      <c r="B208" s="70"/>
      <c r="C208" s="23" t="s">
        <v>36</v>
      </c>
      <c r="D208" s="38">
        <f t="shared" ref="D208:D214" si="108">E208+I208+M208+AB208</f>
        <v>4656</v>
      </c>
      <c r="E208" s="38">
        <f t="shared" ref="E208:E214" si="109">SUM(F208:H208)</f>
        <v>1815</v>
      </c>
      <c r="F208" s="38">
        <v>1807</v>
      </c>
      <c r="G208" s="38">
        <v>8</v>
      </c>
      <c r="H208" s="38">
        <v>0</v>
      </c>
      <c r="I208" s="38">
        <f t="shared" ref="I208:I214" si="110">SUM(J208:L208)</f>
        <v>1570</v>
      </c>
      <c r="J208" s="38">
        <v>10</v>
      </c>
      <c r="K208" s="38">
        <v>544</v>
      </c>
      <c r="L208" s="38">
        <v>1016</v>
      </c>
      <c r="M208" s="38">
        <f t="shared" ref="M208:M214" si="111">SUM(N208:AA208)</f>
        <v>1271</v>
      </c>
      <c r="N208" s="38">
        <v>1</v>
      </c>
      <c r="O208" s="39"/>
      <c r="P208" s="38">
        <v>78</v>
      </c>
      <c r="Q208" s="38">
        <v>473</v>
      </c>
      <c r="R208" s="38">
        <v>30</v>
      </c>
      <c r="S208" s="38">
        <v>0</v>
      </c>
      <c r="T208" s="39"/>
      <c r="U208" s="39"/>
      <c r="V208" s="39"/>
      <c r="W208" s="39"/>
      <c r="X208" s="39"/>
      <c r="Y208" s="39"/>
      <c r="Z208" s="38">
        <v>570</v>
      </c>
      <c r="AA208" s="38">
        <v>119</v>
      </c>
      <c r="AB208" s="38">
        <v>0</v>
      </c>
    </row>
    <row r="209" spans="2:28" ht="23.45" customHeight="1" x14ac:dyDescent="0.15">
      <c r="B209" s="70"/>
      <c r="C209" s="23" t="s">
        <v>37</v>
      </c>
      <c r="D209" s="38">
        <f t="shared" si="108"/>
        <v>4454</v>
      </c>
      <c r="E209" s="38">
        <f t="shared" si="109"/>
        <v>1404</v>
      </c>
      <c r="F209" s="38">
        <v>1396</v>
      </c>
      <c r="G209" s="38">
        <v>6</v>
      </c>
      <c r="H209" s="38">
        <v>2</v>
      </c>
      <c r="I209" s="38">
        <f t="shared" si="110"/>
        <v>1572</v>
      </c>
      <c r="J209" s="38">
        <v>29</v>
      </c>
      <c r="K209" s="38">
        <v>670</v>
      </c>
      <c r="L209" s="38">
        <v>873</v>
      </c>
      <c r="M209" s="38">
        <f t="shared" si="111"/>
        <v>1475</v>
      </c>
      <c r="N209" s="38">
        <v>3</v>
      </c>
      <c r="O209" s="39"/>
      <c r="P209" s="38">
        <v>122</v>
      </c>
      <c r="Q209" s="38">
        <v>518</v>
      </c>
      <c r="R209" s="38">
        <v>39</v>
      </c>
      <c r="S209" s="38">
        <v>0</v>
      </c>
      <c r="T209" s="39"/>
      <c r="U209" s="39"/>
      <c r="V209" s="39"/>
      <c r="W209" s="39"/>
      <c r="X209" s="39"/>
      <c r="Y209" s="39"/>
      <c r="Z209" s="38">
        <v>694</v>
      </c>
      <c r="AA209" s="38">
        <v>99</v>
      </c>
      <c r="AB209" s="38">
        <v>3</v>
      </c>
    </row>
    <row r="210" spans="2:28" ht="23.45" customHeight="1" x14ac:dyDescent="0.15">
      <c r="B210" s="70"/>
      <c r="C210" s="23" t="s">
        <v>38</v>
      </c>
      <c r="D210" s="38">
        <f t="shared" si="108"/>
        <v>4194</v>
      </c>
      <c r="E210" s="38">
        <f t="shared" si="109"/>
        <v>1119</v>
      </c>
      <c r="F210" s="38">
        <v>1112</v>
      </c>
      <c r="G210" s="38">
        <v>5</v>
      </c>
      <c r="H210" s="38">
        <v>2</v>
      </c>
      <c r="I210" s="38">
        <f t="shared" si="110"/>
        <v>1538</v>
      </c>
      <c r="J210" s="38">
        <v>13</v>
      </c>
      <c r="K210" s="38">
        <v>659</v>
      </c>
      <c r="L210" s="38">
        <v>866</v>
      </c>
      <c r="M210" s="38">
        <f t="shared" si="111"/>
        <v>1536</v>
      </c>
      <c r="N210" s="38">
        <v>4</v>
      </c>
      <c r="O210" s="39"/>
      <c r="P210" s="38">
        <v>111</v>
      </c>
      <c r="Q210" s="38">
        <v>544</v>
      </c>
      <c r="R210" s="38">
        <v>43</v>
      </c>
      <c r="S210" s="38">
        <v>2</v>
      </c>
      <c r="T210" s="39"/>
      <c r="U210" s="39"/>
      <c r="V210" s="39"/>
      <c r="W210" s="39"/>
      <c r="X210" s="39"/>
      <c r="Y210" s="39"/>
      <c r="Z210" s="38">
        <v>726</v>
      </c>
      <c r="AA210" s="38">
        <v>106</v>
      </c>
      <c r="AB210" s="38">
        <v>1</v>
      </c>
    </row>
    <row r="211" spans="2:28" ht="23.45" customHeight="1" x14ac:dyDescent="0.15">
      <c r="B211" s="70"/>
      <c r="C211" s="23" t="s">
        <v>39</v>
      </c>
      <c r="D211" s="38">
        <f t="shared" si="108"/>
        <v>3950</v>
      </c>
      <c r="E211" s="38">
        <f t="shared" si="109"/>
        <v>1086</v>
      </c>
      <c r="F211" s="38">
        <v>1081</v>
      </c>
      <c r="G211" s="38">
        <v>3</v>
      </c>
      <c r="H211" s="38">
        <v>2</v>
      </c>
      <c r="I211" s="38">
        <f t="shared" si="110"/>
        <v>1252</v>
      </c>
      <c r="J211" s="38">
        <v>24</v>
      </c>
      <c r="K211" s="38">
        <v>533</v>
      </c>
      <c r="L211" s="38">
        <v>695</v>
      </c>
      <c r="M211" s="38">
        <f t="shared" si="111"/>
        <v>1610</v>
      </c>
      <c r="N211" s="38">
        <v>1</v>
      </c>
      <c r="O211" s="38">
        <v>13</v>
      </c>
      <c r="P211" s="38">
        <v>82</v>
      </c>
      <c r="Q211" s="38">
        <v>489</v>
      </c>
      <c r="R211" s="38">
        <v>40</v>
      </c>
      <c r="S211" s="38">
        <v>1</v>
      </c>
      <c r="T211" s="38">
        <v>159</v>
      </c>
      <c r="U211" s="38">
        <v>239</v>
      </c>
      <c r="V211" s="38">
        <v>76</v>
      </c>
      <c r="W211" s="39"/>
      <c r="X211" s="38">
        <v>81</v>
      </c>
      <c r="Y211" s="39"/>
      <c r="Z211" s="38">
        <v>326</v>
      </c>
      <c r="AA211" s="38">
        <v>103</v>
      </c>
      <c r="AB211" s="38">
        <v>2</v>
      </c>
    </row>
    <row r="212" spans="2:28" ht="23.45" customHeight="1" x14ac:dyDescent="0.15">
      <c r="B212" s="70"/>
      <c r="C212" s="23" t="s">
        <v>40</v>
      </c>
      <c r="D212" s="38">
        <f t="shared" si="108"/>
        <v>3544</v>
      </c>
      <c r="E212" s="38">
        <f t="shared" si="109"/>
        <v>937</v>
      </c>
      <c r="F212" s="38">
        <v>929</v>
      </c>
      <c r="G212" s="38">
        <v>7</v>
      </c>
      <c r="H212" s="38">
        <v>1</v>
      </c>
      <c r="I212" s="38">
        <f t="shared" si="110"/>
        <v>1068</v>
      </c>
      <c r="J212" s="38">
        <v>9</v>
      </c>
      <c r="K212" s="38">
        <v>441</v>
      </c>
      <c r="L212" s="38">
        <v>618</v>
      </c>
      <c r="M212" s="38">
        <f t="shared" si="111"/>
        <v>1537</v>
      </c>
      <c r="N212" s="38">
        <v>1</v>
      </c>
      <c r="O212" s="38">
        <v>11</v>
      </c>
      <c r="P212" s="38">
        <v>94</v>
      </c>
      <c r="Q212" s="38">
        <v>435</v>
      </c>
      <c r="R212" s="38">
        <v>39</v>
      </c>
      <c r="S212" s="38">
        <v>10</v>
      </c>
      <c r="T212" s="38">
        <v>139</v>
      </c>
      <c r="U212" s="38">
        <v>321</v>
      </c>
      <c r="V212" s="38">
        <v>65</v>
      </c>
      <c r="W212" s="38">
        <v>50</v>
      </c>
      <c r="X212" s="38">
        <v>71</v>
      </c>
      <c r="Y212" s="38">
        <v>114</v>
      </c>
      <c r="Z212" s="38">
        <v>108</v>
      </c>
      <c r="AA212" s="38">
        <v>79</v>
      </c>
      <c r="AB212" s="38">
        <v>2</v>
      </c>
    </row>
    <row r="213" spans="2:28" ht="23.45" customHeight="1" x14ac:dyDescent="0.15">
      <c r="B213" s="70"/>
      <c r="C213" s="24" t="s">
        <v>41</v>
      </c>
      <c r="D213" s="40">
        <f t="shared" si="108"/>
        <v>3472</v>
      </c>
      <c r="E213" s="40">
        <f t="shared" si="109"/>
        <v>873</v>
      </c>
      <c r="F213" s="40">
        <v>868</v>
      </c>
      <c r="G213" s="40">
        <v>5</v>
      </c>
      <c r="H213" s="40">
        <v>0</v>
      </c>
      <c r="I213" s="40">
        <f t="shared" si="110"/>
        <v>976</v>
      </c>
      <c r="J213" s="40">
        <v>14</v>
      </c>
      <c r="K213" s="40">
        <v>424</v>
      </c>
      <c r="L213" s="40">
        <v>538</v>
      </c>
      <c r="M213" s="40">
        <f t="shared" si="111"/>
        <v>1621</v>
      </c>
      <c r="N213" s="40">
        <v>4</v>
      </c>
      <c r="O213" s="40">
        <v>11</v>
      </c>
      <c r="P213" s="40">
        <v>81</v>
      </c>
      <c r="Q213" s="40">
        <v>435</v>
      </c>
      <c r="R213" s="40">
        <v>29</v>
      </c>
      <c r="S213" s="40">
        <v>14</v>
      </c>
      <c r="T213" s="40">
        <v>140</v>
      </c>
      <c r="U213" s="40">
        <v>390</v>
      </c>
      <c r="V213" s="40">
        <v>86</v>
      </c>
      <c r="W213" s="40">
        <v>57</v>
      </c>
      <c r="X213" s="40">
        <v>81</v>
      </c>
      <c r="Y213" s="40">
        <v>105</v>
      </c>
      <c r="Z213" s="40">
        <v>121</v>
      </c>
      <c r="AA213" s="40">
        <v>67</v>
      </c>
      <c r="AB213" s="40">
        <v>2</v>
      </c>
    </row>
    <row r="214" spans="2:28" ht="23.45" customHeight="1" x14ac:dyDescent="0.15">
      <c r="B214" s="71"/>
      <c r="C214" s="24" t="s">
        <v>65</v>
      </c>
      <c r="D214" s="40">
        <f t="shared" si="108"/>
        <v>3247</v>
      </c>
      <c r="E214" s="40">
        <f t="shared" si="109"/>
        <v>772</v>
      </c>
      <c r="F214" s="40">
        <v>766</v>
      </c>
      <c r="G214" s="40">
        <v>6</v>
      </c>
      <c r="H214" s="40">
        <v>0</v>
      </c>
      <c r="I214" s="40">
        <f t="shared" si="110"/>
        <v>931</v>
      </c>
      <c r="J214" s="40">
        <v>16</v>
      </c>
      <c r="K214" s="40">
        <v>407</v>
      </c>
      <c r="L214" s="40">
        <v>508</v>
      </c>
      <c r="M214" s="40">
        <f t="shared" si="111"/>
        <v>1539</v>
      </c>
      <c r="N214" s="40">
        <v>2</v>
      </c>
      <c r="O214" s="40">
        <v>14</v>
      </c>
      <c r="P214" s="40">
        <v>79</v>
      </c>
      <c r="Q214" s="40">
        <v>417</v>
      </c>
      <c r="R214" s="40">
        <v>34</v>
      </c>
      <c r="S214" s="40">
        <v>8</v>
      </c>
      <c r="T214" s="40">
        <v>97</v>
      </c>
      <c r="U214" s="40">
        <v>376</v>
      </c>
      <c r="V214" s="40">
        <v>88</v>
      </c>
      <c r="W214" s="40">
        <v>48</v>
      </c>
      <c r="X214" s="40">
        <v>64</v>
      </c>
      <c r="Y214" s="40">
        <v>104</v>
      </c>
      <c r="Z214" s="40">
        <v>124</v>
      </c>
      <c r="AA214" s="40">
        <v>84</v>
      </c>
      <c r="AB214" s="40">
        <v>5</v>
      </c>
    </row>
    <row r="215" spans="2:28" ht="23.45" customHeight="1" x14ac:dyDescent="0.15">
      <c r="B215" s="69" t="s">
        <v>66</v>
      </c>
      <c r="C215" s="22" t="s">
        <v>35</v>
      </c>
      <c r="D215" s="41">
        <f>E215+I215+M215+AB215</f>
        <v>100</v>
      </c>
      <c r="E215" s="41">
        <f>E207/$D207*100</f>
        <v>46.969696969696969</v>
      </c>
      <c r="F215" s="41">
        <f t="shared" ref="F215:N215" si="112">F207/$D207*100</f>
        <v>46.670934699103711</v>
      </c>
      <c r="G215" s="41">
        <f t="shared" si="112"/>
        <v>0.27742210840802389</v>
      </c>
      <c r="H215" s="41">
        <f t="shared" si="112"/>
        <v>2.134016218523261E-2</v>
      </c>
      <c r="I215" s="41">
        <f t="shared" si="112"/>
        <v>27.315407597097739</v>
      </c>
      <c r="J215" s="41">
        <f t="shared" si="112"/>
        <v>0.36278275714895436</v>
      </c>
      <c r="K215" s="41">
        <f t="shared" si="112"/>
        <v>10.96884336320956</v>
      </c>
      <c r="L215" s="41">
        <f t="shared" si="112"/>
        <v>15.983781476739223</v>
      </c>
      <c r="M215" s="41">
        <f t="shared" si="112"/>
        <v>25.714895433205292</v>
      </c>
      <c r="N215" s="41">
        <f t="shared" si="112"/>
        <v>2.134016218523261E-2</v>
      </c>
      <c r="O215" s="37"/>
      <c r="P215" s="41">
        <f>P207/$D207*100</f>
        <v>1.4724711907810499</v>
      </c>
      <c r="Q215" s="41">
        <f>Q207/$D207*100</f>
        <v>10.264618011096886</v>
      </c>
      <c r="R215" s="41">
        <f>R207/$D207*100</f>
        <v>0.40546308151941951</v>
      </c>
      <c r="S215" s="41">
        <f>S207/$D207*100</f>
        <v>2.134016218523261E-2</v>
      </c>
      <c r="T215" s="37"/>
      <c r="U215" s="37"/>
      <c r="V215" s="37"/>
      <c r="W215" s="37"/>
      <c r="X215" s="37"/>
      <c r="Y215" s="37"/>
      <c r="Z215" s="41">
        <f t="shared" ref="Z215:AB219" si="113">Z207/$D207*100</f>
        <v>11.032863849765258</v>
      </c>
      <c r="AA215" s="41">
        <f t="shared" si="113"/>
        <v>2.4967989756722151</v>
      </c>
      <c r="AB215" s="41">
        <f t="shared" si="113"/>
        <v>0</v>
      </c>
    </row>
    <row r="216" spans="2:28" ht="23.45" customHeight="1" x14ac:dyDescent="0.15">
      <c r="B216" s="70"/>
      <c r="C216" s="23" t="s">
        <v>36</v>
      </c>
      <c r="D216" s="42">
        <f t="shared" ref="D216:D222" si="114">E216+I216+M216+AB216</f>
        <v>99.999999999999986</v>
      </c>
      <c r="E216" s="42">
        <f t="shared" ref="E216:O222" si="115">E208/$D208*100</f>
        <v>38.981958762886599</v>
      </c>
      <c r="F216" s="42">
        <f t="shared" si="115"/>
        <v>38.810137457044675</v>
      </c>
      <c r="G216" s="42">
        <f t="shared" si="115"/>
        <v>0.1718213058419244</v>
      </c>
      <c r="H216" s="42">
        <f t="shared" si="115"/>
        <v>0</v>
      </c>
      <c r="I216" s="42">
        <f t="shared" si="115"/>
        <v>33.719931271477662</v>
      </c>
      <c r="J216" s="42">
        <f t="shared" si="115"/>
        <v>0.21477663230240551</v>
      </c>
      <c r="K216" s="42">
        <f t="shared" si="115"/>
        <v>11.683848797250858</v>
      </c>
      <c r="L216" s="42">
        <f t="shared" si="115"/>
        <v>21.821305841924399</v>
      </c>
      <c r="M216" s="42">
        <f t="shared" si="115"/>
        <v>27.298109965635735</v>
      </c>
      <c r="N216" s="42">
        <f t="shared" si="115"/>
        <v>2.147766323024055E-2</v>
      </c>
      <c r="O216" s="39"/>
      <c r="P216" s="42">
        <f t="shared" ref="P216:V222" si="116">P208/$D208*100</f>
        <v>1.6752577319587629</v>
      </c>
      <c r="Q216" s="42">
        <f t="shared" si="116"/>
        <v>10.15893470790378</v>
      </c>
      <c r="R216" s="42">
        <f t="shared" si="116"/>
        <v>0.64432989690721643</v>
      </c>
      <c r="S216" s="42">
        <f t="shared" si="116"/>
        <v>0</v>
      </c>
      <c r="T216" s="39"/>
      <c r="U216" s="39"/>
      <c r="V216" s="39"/>
      <c r="W216" s="39"/>
      <c r="X216" s="39"/>
      <c r="Y216" s="39"/>
      <c r="Z216" s="42">
        <f t="shared" si="113"/>
        <v>12.242268041237113</v>
      </c>
      <c r="AA216" s="42">
        <f t="shared" si="113"/>
        <v>2.5558419243986252</v>
      </c>
      <c r="AB216" s="42">
        <f t="shared" si="113"/>
        <v>0</v>
      </c>
    </row>
    <row r="217" spans="2:28" ht="23.45" customHeight="1" x14ac:dyDescent="0.15">
      <c r="B217" s="70"/>
      <c r="C217" s="23" t="s">
        <v>37</v>
      </c>
      <c r="D217" s="42">
        <f t="shared" si="114"/>
        <v>100</v>
      </c>
      <c r="E217" s="42">
        <f t="shared" si="115"/>
        <v>31.522227211495284</v>
      </c>
      <c r="F217" s="42">
        <f t="shared" si="115"/>
        <v>31.342613381230354</v>
      </c>
      <c r="G217" s="42">
        <f t="shared" si="115"/>
        <v>0.13471037269869782</v>
      </c>
      <c r="H217" s="42">
        <f t="shared" si="115"/>
        <v>4.4903457566232596E-2</v>
      </c>
      <c r="I217" s="42">
        <f t="shared" si="115"/>
        <v>35.294117647058826</v>
      </c>
      <c r="J217" s="42">
        <f t="shared" si="115"/>
        <v>0.65110013471037265</v>
      </c>
      <c r="K217" s="42">
        <f t="shared" si="115"/>
        <v>15.042658284687921</v>
      </c>
      <c r="L217" s="42">
        <f t="shared" si="115"/>
        <v>19.60035922766053</v>
      </c>
      <c r="M217" s="42">
        <f t="shared" si="115"/>
        <v>33.116299955096537</v>
      </c>
      <c r="N217" s="42">
        <f t="shared" si="115"/>
        <v>6.7355186349348908E-2</v>
      </c>
      <c r="O217" s="39"/>
      <c r="P217" s="42">
        <f t="shared" si="116"/>
        <v>2.7391109115401888</v>
      </c>
      <c r="Q217" s="42">
        <f t="shared" si="116"/>
        <v>11.629995509654243</v>
      </c>
      <c r="R217" s="42">
        <f t="shared" si="116"/>
        <v>0.87561742254153563</v>
      </c>
      <c r="S217" s="42">
        <f t="shared" si="116"/>
        <v>0</v>
      </c>
      <c r="T217" s="39"/>
      <c r="U217" s="39"/>
      <c r="V217" s="39"/>
      <c r="W217" s="39"/>
      <c r="X217" s="39"/>
      <c r="Y217" s="39"/>
      <c r="Z217" s="42">
        <f t="shared" si="113"/>
        <v>15.581499775482714</v>
      </c>
      <c r="AA217" s="42">
        <f t="shared" si="113"/>
        <v>2.2227211495285135</v>
      </c>
      <c r="AB217" s="42">
        <f t="shared" si="113"/>
        <v>6.7355186349348908E-2</v>
      </c>
    </row>
    <row r="218" spans="2:28" ht="23.45" customHeight="1" x14ac:dyDescent="0.15">
      <c r="B218" s="70"/>
      <c r="C218" s="23" t="s">
        <v>38</v>
      </c>
      <c r="D218" s="42">
        <f t="shared" si="114"/>
        <v>100</v>
      </c>
      <c r="E218" s="42">
        <f t="shared" si="115"/>
        <v>26.680972818311876</v>
      </c>
      <c r="F218" s="42">
        <f t="shared" si="115"/>
        <v>26.514067715784456</v>
      </c>
      <c r="G218" s="42">
        <f t="shared" si="115"/>
        <v>0.11921793037672865</v>
      </c>
      <c r="H218" s="42">
        <f t="shared" si="115"/>
        <v>4.7687172150691459E-2</v>
      </c>
      <c r="I218" s="42">
        <f t="shared" si="115"/>
        <v>36.671435383881736</v>
      </c>
      <c r="J218" s="42">
        <f t="shared" si="115"/>
        <v>0.30996661897949451</v>
      </c>
      <c r="K218" s="42">
        <f t="shared" si="115"/>
        <v>15.712923223652837</v>
      </c>
      <c r="L218" s="42">
        <f t="shared" si="115"/>
        <v>20.648545541249405</v>
      </c>
      <c r="M218" s="42">
        <f t="shared" si="115"/>
        <v>36.623748211731041</v>
      </c>
      <c r="N218" s="42">
        <f t="shared" si="115"/>
        <v>9.5374344301382918E-2</v>
      </c>
      <c r="O218" s="39"/>
      <c r="P218" s="42">
        <f t="shared" si="116"/>
        <v>2.6466380543633763</v>
      </c>
      <c r="Q218" s="42">
        <f t="shared" si="116"/>
        <v>12.970910824988078</v>
      </c>
      <c r="R218" s="42">
        <f t="shared" si="116"/>
        <v>1.0252742012398663</v>
      </c>
      <c r="S218" s="42">
        <f t="shared" si="116"/>
        <v>4.7687172150691459E-2</v>
      </c>
      <c r="T218" s="39"/>
      <c r="U218" s="39"/>
      <c r="V218" s="39"/>
      <c r="W218" s="39"/>
      <c r="X218" s="39"/>
      <c r="Y218" s="39"/>
      <c r="Z218" s="42">
        <f t="shared" si="113"/>
        <v>17.310443490701001</v>
      </c>
      <c r="AA218" s="42">
        <f t="shared" si="113"/>
        <v>2.5274201239866478</v>
      </c>
      <c r="AB218" s="42">
        <f t="shared" si="113"/>
        <v>2.384358607534573E-2</v>
      </c>
    </row>
    <row r="219" spans="2:28" ht="23.45" customHeight="1" x14ac:dyDescent="0.15">
      <c r="B219" s="70"/>
      <c r="C219" s="23" t="s">
        <v>39</v>
      </c>
      <c r="D219" s="42">
        <f t="shared" si="114"/>
        <v>100</v>
      </c>
      <c r="E219" s="42">
        <f t="shared" si="115"/>
        <v>27.49367088607595</v>
      </c>
      <c r="F219" s="42">
        <f t="shared" si="115"/>
        <v>27.367088607594937</v>
      </c>
      <c r="G219" s="42">
        <f t="shared" si="115"/>
        <v>7.5949367088607597E-2</v>
      </c>
      <c r="H219" s="42">
        <f t="shared" si="115"/>
        <v>5.0632911392405069E-2</v>
      </c>
      <c r="I219" s="42">
        <f t="shared" si="115"/>
        <v>31.696202531645568</v>
      </c>
      <c r="J219" s="42">
        <f t="shared" si="115"/>
        <v>0.60759493670886078</v>
      </c>
      <c r="K219" s="42">
        <f t="shared" si="115"/>
        <v>13.493670886075948</v>
      </c>
      <c r="L219" s="42">
        <f t="shared" si="115"/>
        <v>17.594936708860757</v>
      </c>
      <c r="M219" s="42">
        <f t="shared" si="115"/>
        <v>40.75949367088608</v>
      </c>
      <c r="N219" s="42">
        <f t="shared" si="115"/>
        <v>2.5316455696202535E-2</v>
      </c>
      <c r="O219" s="42">
        <f>O211/$D211*100</f>
        <v>0.32911392405063289</v>
      </c>
      <c r="P219" s="42">
        <f t="shared" si="116"/>
        <v>2.0759493670886076</v>
      </c>
      <c r="Q219" s="42">
        <f t="shared" si="116"/>
        <v>12.379746835443038</v>
      </c>
      <c r="R219" s="42">
        <f t="shared" si="116"/>
        <v>1.0126582278481013</v>
      </c>
      <c r="S219" s="42">
        <f t="shared" si="116"/>
        <v>2.5316455696202535E-2</v>
      </c>
      <c r="T219" s="42">
        <f>T211/$D211*100</f>
        <v>4.0253164556962027</v>
      </c>
      <c r="U219" s="42">
        <f>U211/$D211*100</f>
        <v>6.0506329113924044</v>
      </c>
      <c r="V219" s="42">
        <f>V211/$D211*100</f>
        <v>1.9240506329113924</v>
      </c>
      <c r="W219" s="39"/>
      <c r="X219" s="42">
        <f>X211/$D211*100</f>
        <v>2.0506329113924049</v>
      </c>
      <c r="Y219" s="39"/>
      <c r="Z219" s="42">
        <f t="shared" si="113"/>
        <v>8.2531645569620249</v>
      </c>
      <c r="AA219" s="42">
        <f t="shared" si="113"/>
        <v>2.6075949367088609</v>
      </c>
      <c r="AB219" s="42">
        <f t="shared" si="113"/>
        <v>5.0632911392405069E-2</v>
      </c>
    </row>
    <row r="220" spans="2:28" ht="23.45" customHeight="1" x14ac:dyDescent="0.15">
      <c r="B220" s="70"/>
      <c r="C220" s="23" t="s">
        <v>40</v>
      </c>
      <c r="D220" s="42">
        <f t="shared" si="114"/>
        <v>100</v>
      </c>
      <c r="E220" s="42">
        <f t="shared" si="115"/>
        <v>26.439051918735888</v>
      </c>
      <c r="F220" s="42">
        <f t="shared" si="115"/>
        <v>26.213318284424382</v>
      </c>
      <c r="G220" s="42">
        <f t="shared" si="115"/>
        <v>0.19751693002257337</v>
      </c>
      <c r="H220" s="42">
        <f t="shared" si="115"/>
        <v>2.8216704288939048E-2</v>
      </c>
      <c r="I220" s="42">
        <f t="shared" si="115"/>
        <v>30.135440180586908</v>
      </c>
      <c r="J220" s="42">
        <f t="shared" si="115"/>
        <v>0.25395033860045146</v>
      </c>
      <c r="K220" s="42">
        <f t="shared" si="115"/>
        <v>12.443566591422121</v>
      </c>
      <c r="L220" s="42">
        <f t="shared" si="115"/>
        <v>17.437923250564332</v>
      </c>
      <c r="M220" s="42">
        <f t="shared" si="115"/>
        <v>43.369074492099323</v>
      </c>
      <c r="N220" s="42">
        <f t="shared" si="115"/>
        <v>2.8216704288939048E-2</v>
      </c>
      <c r="O220" s="42">
        <f t="shared" si="115"/>
        <v>0.31038374717832956</v>
      </c>
      <c r="P220" s="42">
        <f t="shared" si="116"/>
        <v>2.6523702031602712</v>
      </c>
      <c r="Q220" s="42">
        <f t="shared" si="116"/>
        <v>12.274266365688488</v>
      </c>
      <c r="R220" s="42">
        <f t="shared" si="116"/>
        <v>1.100451467268623</v>
      </c>
      <c r="S220" s="42">
        <f t="shared" si="116"/>
        <v>0.28216704288939054</v>
      </c>
      <c r="T220" s="42">
        <f t="shared" si="116"/>
        <v>3.9221218961625279</v>
      </c>
      <c r="U220" s="42">
        <f t="shared" si="116"/>
        <v>9.057562076749436</v>
      </c>
      <c r="V220" s="42">
        <f t="shared" si="116"/>
        <v>1.8340857787810385</v>
      </c>
      <c r="W220" s="42">
        <f>W212/$D212*100</f>
        <v>1.4108352144469527</v>
      </c>
      <c r="X220" s="42">
        <f t="shared" ref="W220:AB222" si="117">X212/$D212*100</f>
        <v>2.0033860045146725</v>
      </c>
      <c r="Y220" s="42">
        <f t="shared" si="117"/>
        <v>3.2167042889390518</v>
      </c>
      <c r="Z220" s="42">
        <f t="shared" si="117"/>
        <v>3.0474040632054176</v>
      </c>
      <c r="AA220" s="42">
        <f t="shared" si="117"/>
        <v>2.2291196388261851</v>
      </c>
      <c r="AB220" s="42">
        <f t="shared" si="117"/>
        <v>5.6433408577878097E-2</v>
      </c>
    </row>
    <row r="221" spans="2:28" ht="23.45" customHeight="1" x14ac:dyDescent="0.15">
      <c r="B221" s="70"/>
      <c r="C221" s="25" t="s">
        <v>41</v>
      </c>
      <c r="D221" s="43">
        <f t="shared" si="114"/>
        <v>100</v>
      </c>
      <c r="E221" s="43">
        <f t="shared" si="115"/>
        <v>25.144009216589865</v>
      </c>
      <c r="F221" s="43">
        <f t="shared" si="115"/>
        <v>25</v>
      </c>
      <c r="G221" s="43">
        <f t="shared" si="115"/>
        <v>0.14400921658986177</v>
      </c>
      <c r="H221" s="43">
        <f t="shared" si="115"/>
        <v>0</v>
      </c>
      <c r="I221" s="43">
        <f t="shared" si="115"/>
        <v>28.110599078341014</v>
      </c>
      <c r="J221" s="43">
        <f t="shared" si="115"/>
        <v>0.40322580645161288</v>
      </c>
      <c r="K221" s="43">
        <f t="shared" si="115"/>
        <v>12.211981566820276</v>
      </c>
      <c r="L221" s="43">
        <f t="shared" si="115"/>
        <v>15.495391705069125</v>
      </c>
      <c r="M221" s="43">
        <f t="shared" si="115"/>
        <v>46.687788018433181</v>
      </c>
      <c r="N221" s="43">
        <f t="shared" si="115"/>
        <v>0.1152073732718894</v>
      </c>
      <c r="O221" s="43">
        <f t="shared" si="115"/>
        <v>0.31682027649769584</v>
      </c>
      <c r="P221" s="43">
        <f t="shared" si="116"/>
        <v>2.3329493087557602</v>
      </c>
      <c r="Q221" s="43">
        <f t="shared" si="116"/>
        <v>12.528801843317972</v>
      </c>
      <c r="R221" s="43">
        <f t="shared" si="116"/>
        <v>0.83525345622119818</v>
      </c>
      <c r="S221" s="43">
        <f t="shared" si="116"/>
        <v>0.40322580645161288</v>
      </c>
      <c r="T221" s="43">
        <f t="shared" si="116"/>
        <v>4.032258064516129</v>
      </c>
      <c r="U221" s="43">
        <f t="shared" si="116"/>
        <v>11.232718894009217</v>
      </c>
      <c r="V221" s="43">
        <f t="shared" si="116"/>
        <v>2.4769585253456223</v>
      </c>
      <c r="W221" s="43">
        <f t="shared" si="117"/>
        <v>1.6417050691244237</v>
      </c>
      <c r="X221" s="43">
        <f t="shared" si="117"/>
        <v>2.3329493087557602</v>
      </c>
      <c r="Y221" s="43">
        <f t="shared" si="117"/>
        <v>3.024193548387097</v>
      </c>
      <c r="Z221" s="43">
        <f t="shared" si="117"/>
        <v>3.4850230414746544</v>
      </c>
      <c r="AA221" s="43">
        <f t="shared" si="117"/>
        <v>1.9297235023041475</v>
      </c>
      <c r="AB221" s="43">
        <f t="shared" si="117"/>
        <v>5.7603686635944701E-2</v>
      </c>
    </row>
    <row r="222" spans="2:28" ht="23.45" customHeight="1" x14ac:dyDescent="0.15">
      <c r="B222" s="71"/>
      <c r="C222" s="25" t="s">
        <v>67</v>
      </c>
      <c r="D222" s="43">
        <f t="shared" si="114"/>
        <v>100</v>
      </c>
      <c r="E222" s="43">
        <f t="shared" si="115"/>
        <v>23.775793039728981</v>
      </c>
      <c r="F222" s="43">
        <f t="shared" si="115"/>
        <v>23.591007083461658</v>
      </c>
      <c r="G222" s="43">
        <f t="shared" si="115"/>
        <v>0.18478595626732369</v>
      </c>
      <c r="H222" s="43">
        <f t="shared" si="115"/>
        <v>0</v>
      </c>
      <c r="I222" s="43">
        <f t="shared" si="115"/>
        <v>28.67262088081306</v>
      </c>
      <c r="J222" s="43">
        <f t="shared" si="115"/>
        <v>0.49276255004619651</v>
      </c>
      <c r="K222" s="43">
        <f t="shared" si="115"/>
        <v>12.534647366800122</v>
      </c>
      <c r="L222" s="43">
        <f t="shared" si="115"/>
        <v>15.645210963966738</v>
      </c>
      <c r="M222" s="43">
        <f t="shared" si="115"/>
        <v>47.397597782568525</v>
      </c>
      <c r="N222" s="43">
        <f t="shared" si="115"/>
        <v>6.1595318755774564E-2</v>
      </c>
      <c r="O222" s="43">
        <f t="shared" si="115"/>
        <v>0.43116723129042189</v>
      </c>
      <c r="P222" s="43">
        <f t="shared" si="116"/>
        <v>2.433015090853095</v>
      </c>
      <c r="Q222" s="43">
        <f t="shared" si="116"/>
        <v>12.842623960578997</v>
      </c>
      <c r="R222" s="43">
        <f t="shared" si="116"/>
        <v>1.0471204188481675</v>
      </c>
      <c r="S222" s="43">
        <f t="shared" si="116"/>
        <v>0.24638127502309826</v>
      </c>
      <c r="T222" s="43">
        <f t="shared" si="116"/>
        <v>2.9873729596550662</v>
      </c>
      <c r="U222" s="43">
        <f t="shared" si="116"/>
        <v>11.579919926085617</v>
      </c>
      <c r="V222" s="43">
        <f t="shared" si="116"/>
        <v>2.7101940252540806</v>
      </c>
      <c r="W222" s="43">
        <f t="shared" si="117"/>
        <v>1.4782876501385895</v>
      </c>
      <c r="X222" s="43">
        <f t="shared" si="117"/>
        <v>1.971050200184786</v>
      </c>
      <c r="Y222" s="43">
        <f t="shared" si="117"/>
        <v>3.2029565753002776</v>
      </c>
      <c r="Z222" s="43">
        <f t="shared" si="117"/>
        <v>3.8189097628580226</v>
      </c>
      <c r="AA222" s="43">
        <f t="shared" si="117"/>
        <v>2.5870033877425316</v>
      </c>
      <c r="AB222" s="43">
        <f t="shared" si="117"/>
        <v>0.15398829688943641</v>
      </c>
    </row>
    <row r="223" spans="2:28" ht="9" customHeight="1" x14ac:dyDescent="0.15"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3"/>
      <c r="P223" s="3"/>
      <c r="Q223" s="8"/>
      <c r="R223" s="8"/>
      <c r="S223" s="8"/>
      <c r="T223" s="3"/>
      <c r="U223" s="8"/>
    </row>
    <row r="224" spans="2:28" ht="13.5" customHeight="1" x14ac:dyDescent="0.15">
      <c r="B224" s="2" t="s">
        <v>57</v>
      </c>
      <c r="F224" s="5"/>
    </row>
    <row r="225" spans="2:28" ht="13.5" customHeight="1" x14ac:dyDescent="0.15">
      <c r="B225" s="2" t="s">
        <v>58</v>
      </c>
    </row>
    <row r="226" spans="2:28" ht="13.5" customHeight="1" x14ac:dyDescent="0.15">
      <c r="B226" s="2" t="s">
        <v>59</v>
      </c>
    </row>
    <row r="227" spans="2:28" ht="9" customHeight="1" x14ac:dyDescent="0.15"/>
    <row r="228" spans="2:28" s="11" customFormat="1" x14ac:dyDescent="0.15">
      <c r="B228" s="11" t="s">
        <v>56</v>
      </c>
    </row>
    <row r="229" spans="2:28" ht="9" customHeight="1" thickBot="1" x14ac:dyDescent="0.2"/>
    <row r="230" spans="2:28" ht="13.5" x14ac:dyDescent="0.15">
      <c r="B230" s="17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</row>
    <row r="240" spans="2:28" x14ac:dyDescent="0.15">
      <c r="O240" s="9"/>
    </row>
    <row r="241" spans="15:15" x14ac:dyDescent="0.15">
      <c r="O241" s="9"/>
    </row>
  </sheetData>
  <mergeCells count="307">
    <mergeCell ref="B35:B42"/>
    <mergeCell ref="B43:B50"/>
    <mergeCell ref="B60:B67"/>
    <mergeCell ref="B68:B75"/>
    <mergeCell ref="B84:B91"/>
    <mergeCell ref="B92:B99"/>
    <mergeCell ref="B109:B116"/>
    <mergeCell ref="B55:C59"/>
    <mergeCell ref="B79:C83"/>
    <mergeCell ref="B104:C108"/>
    <mergeCell ref="B117:B124"/>
    <mergeCell ref="B133:B140"/>
    <mergeCell ref="B141:B148"/>
    <mergeCell ref="B158:B165"/>
    <mergeCell ref="B166:B173"/>
    <mergeCell ref="B182:B189"/>
    <mergeCell ref="B190:B197"/>
    <mergeCell ref="B207:B214"/>
    <mergeCell ref="B215:B222"/>
    <mergeCell ref="B128:C132"/>
    <mergeCell ref="B153:C157"/>
    <mergeCell ref="B177:C181"/>
    <mergeCell ref="B202:C206"/>
    <mergeCell ref="AB202:AB206"/>
    <mergeCell ref="E203:E206"/>
    <mergeCell ref="F203:F206"/>
    <mergeCell ref="G203:G206"/>
    <mergeCell ref="H203:H206"/>
    <mergeCell ref="I203:I206"/>
    <mergeCell ref="J203:J206"/>
    <mergeCell ref="K203:K206"/>
    <mergeCell ref="L203:L206"/>
    <mergeCell ref="M203:M206"/>
    <mergeCell ref="O203:O206"/>
    <mergeCell ref="P203:P206"/>
    <mergeCell ref="S203:S206"/>
    <mergeCell ref="U203:U206"/>
    <mergeCell ref="AA203:AA206"/>
    <mergeCell ref="V205:V206"/>
    <mergeCell ref="Q203:Q204"/>
    <mergeCell ref="R203:R204"/>
    <mergeCell ref="T203:T204"/>
    <mergeCell ref="V203:V204"/>
    <mergeCell ref="W203:W206"/>
    <mergeCell ref="X203:X206"/>
    <mergeCell ref="Y203:Y206"/>
    <mergeCell ref="Z203:Z206"/>
    <mergeCell ref="AB177:AB181"/>
    <mergeCell ref="E178:E181"/>
    <mergeCell ref="F178:F181"/>
    <mergeCell ref="G178:G181"/>
    <mergeCell ref="H178:H181"/>
    <mergeCell ref="I178:I181"/>
    <mergeCell ref="J178:J181"/>
    <mergeCell ref="K178:K181"/>
    <mergeCell ref="L178:L181"/>
    <mergeCell ref="M178:M181"/>
    <mergeCell ref="O178:O181"/>
    <mergeCell ref="P178:P181"/>
    <mergeCell ref="S178:S181"/>
    <mergeCell ref="U178:U181"/>
    <mergeCell ref="E177:H177"/>
    <mergeCell ref="I177:L177"/>
    <mergeCell ref="M177:AA177"/>
    <mergeCell ref="Q178:Q179"/>
    <mergeCell ref="R178:R179"/>
    <mergeCell ref="T178:T179"/>
    <mergeCell ref="V178:V179"/>
    <mergeCell ref="W178:W181"/>
    <mergeCell ref="X178:X181"/>
    <mergeCell ref="Y178:Y181"/>
    <mergeCell ref="AB153:AB157"/>
    <mergeCell ref="E154:E157"/>
    <mergeCell ref="F154:F157"/>
    <mergeCell ref="G154:G157"/>
    <mergeCell ref="H154:H157"/>
    <mergeCell ref="I154:I157"/>
    <mergeCell ref="J154:J157"/>
    <mergeCell ref="K154:K157"/>
    <mergeCell ref="L154:L157"/>
    <mergeCell ref="M154:M157"/>
    <mergeCell ref="O154:O157"/>
    <mergeCell ref="P154:P157"/>
    <mergeCell ref="S154:S157"/>
    <mergeCell ref="U154:U157"/>
    <mergeCell ref="E153:H153"/>
    <mergeCell ref="I153:L153"/>
    <mergeCell ref="M153:AA153"/>
    <mergeCell ref="Q154:Q155"/>
    <mergeCell ref="R154:R155"/>
    <mergeCell ref="T154:T155"/>
    <mergeCell ref="V154:V155"/>
    <mergeCell ref="AB128:AB132"/>
    <mergeCell ref="E129:E132"/>
    <mergeCell ref="F129:F132"/>
    <mergeCell ref="G129:G132"/>
    <mergeCell ref="H129:H132"/>
    <mergeCell ref="I129:I132"/>
    <mergeCell ref="J129:J132"/>
    <mergeCell ref="K129:K132"/>
    <mergeCell ref="L129:L132"/>
    <mergeCell ref="M129:M132"/>
    <mergeCell ref="O129:O132"/>
    <mergeCell ref="P129:P132"/>
    <mergeCell ref="S129:S132"/>
    <mergeCell ref="U129:U132"/>
    <mergeCell ref="Q129:Q130"/>
    <mergeCell ref="R129:R130"/>
    <mergeCell ref="T129:T130"/>
    <mergeCell ref="V129:V130"/>
    <mergeCell ref="W129:W132"/>
    <mergeCell ref="X129:X132"/>
    <mergeCell ref="V131:V132"/>
    <mergeCell ref="Q131:Q132"/>
    <mergeCell ref="R131:R132"/>
    <mergeCell ref="T131:T132"/>
    <mergeCell ref="AB104:AB108"/>
    <mergeCell ref="E105:E108"/>
    <mergeCell ref="F105:F108"/>
    <mergeCell ref="G105:G108"/>
    <mergeCell ref="H105:H108"/>
    <mergeCell ref="I105:I108"/>
    <mergeCell ref="J105:J108"/>
    <mergeCell ref="K105:K108"/>
    <mergeCell ref="L105:L108"/>
    <mergeCell ref="M105:M108"/>
    <mergeCell ref="O105:O108"/>
    <mergeCell ref="P105:P108"/>
    <mergeCell ref="S105:S108"/>
    <mergeCell ref="U105:U108"/>
    <mergeCell ref="E104:H104"/>
    <mergeCell ref="I104:L104"/>
    <mergeCell ref="M104:AA104"/>
    <mergeCell ref="Q105:Q106"/>
    <mergeCell ref="R105:R106"/>
    <mergeCell ref="T105:T106"/>
    <mergeCell ref="V105:V106"/>
    <mergeCell ref="W105:W108"/>
    <mergeCell ref="X105:X108"/>
    <mergeCell ref="Y105:Y108"/>
    <mergeCell ref="AB79:AB83"/>
    <mergeCell ref="E80:E83"/>
    <mergeCell ref="F80:F83"/>
    <mergeCell ref="G80:G83"/>
    <mergeCell ref="H80:H83"/>
    <mergeCell ref="I80:I83"/>
    <mergeCell ref="J80:J83"/>
    <mergeCell ref="K80:K83"/>
    <mergeCell ref="L80:L83"/>
    <mergeCell ref="M80:M83"/>
    <mergeCell ref="O80:O83"/>
    <mergeCell ref="P80:P83"/>
    <mergeCell ref="S80:S83"/>
    <mergeCell ref="U80:U83"/>
    <mergeCell ref="E79:H79"/>
    <mergeCell ref="I79:L79"/>
    <mergeCell ref="M79:AA79"/>
    <mergeCell ref="Q80:Q81"/>
    <mergeCell ref="R80:R81"/>
    <mergeCell ref="T80:T81"/>
    <mergeCell ref="V80:V81"/>
    <mergeCell ref="AB55:AB59"/>
    <mergeCell ref="E56:E59"/>
    <mergeCell ref="F56:F59"/>
    <mergeCell ref="G56:G59"/>
    <mergeCell ref="H56:H59"/>
    <mergeCell ref="I56:I59"/>
    <mergeCell ref="J56:J59"/>
    <mergeCell ref="K56:K59"/>
    <mergeCell ref="L56:L59"/>
    <mergeCell ref="M56:M59"/>
    <mergeCell ref="O56:O59"/>
    <mergeCell ref="P56:P59"/>
    <mergeCell ref="S56:S59"/>
    <mergeCell ref="U56:U59"/>
    <mergeCell ref="E55:H55"/>
    <mergeCell ref="I55:L55"/>
    <mergeCell ref="M55:AA55"/>
    <mergeCell ref="Q56:Q57"/>
    <mergeCell ref="R56:R57"/>
    <mergeCell ref="T56:T57"/>
    <mergeCell ref="V56:V57"/>
    <mergeCell ref="W56:W59"/>
    <mergeCell ref="X56:X59"/>
    <mergeCell ref="V58:V59"/>
    <mergeCell ref="AB30:AB34"/>
    <mergeCell ref="E31:E34"/>
    <mergeCell ref="F31:F34"/>
    <mergeCell ref="G31:G34"/>
    <mergeCell ref="H31:H34"/>
    <mergeCell ref="I31:I34"/>
    <mergeCell ref="J31:J34"/>
    <mergeCell ref="K31:K34"/>
    <mergeCell ref="L31:L34"/>
    <mergeCell ref="M31:M34"/>
    <mergeCell ref="O31:O34"/>
    <mergeCell ref="P31:P34"/>
    <mergeCell ref="S31:S34"/>
    <mergeCell ref="U31:U34"/>
    <mergeCell ref="AA31:AA34"/>
    <mergeCell ref="Q33:Q34"/>
    <mergeCell ref="R33:R34"/>
    <mergeCell ref="T33:T34"/>
    <mergeCell ref="V33:V34"/>
    <mergeCell ref="I30:L30"/>
    <mergeCell ref="M30:AA30"/>
    <mergeCell ref="Q31:Q32"/>
    <mergeCell ref="R31:R32"/>
    <mergeCell ref="D55:D59"/>
    <mergeCell ref="D79:D83"/>
    <mergeCell ref="D104:D108"/>
    <mergeCell ref="D128:D132"/>
    <mergeCell ref="D153:D157"/>
    <mergeCell ref="D177:D181"/>
    <mergeCell ref="D202:D206"/>
    <mergeCell ref="E30:H30"/>
    <mergeCell ref="E202:H202"/>
    <mergeCell ref="D30:D34"/>
    <mergeCell ref="X4:AB4"/>
    <mergeCell ref="E6:H6"/>
    <mergeCell ref="I6:L6"/>
    <mergeCell ref="M6:AA6"/>
    <mergeCell ref="Q7:Q8"/>
    <mergeCell ref="R7:R8"/>
    <mergeCell ref="T7:T8"/>
    <mergeCell ref="V7:V8"/>
    <mergeCell ref="W7:W10"/>
    <mergeCell ref="X7:X10"/>
    <mergeCell ref="Y7:Y10"/>
    <mergeCell ref="Z7:Z10"/>
    <mergeCell ref="AA7:AA10"/>
    <mergeCell ref="Q9:Q10"/>
    <mergeCell ref="R9:R10"/>
    <mergeCell ref="T9:T10"/>
    <mergeCell ref="V9:V10"/>
    <mergeCell ref="S7:S10"/>
    <mergeCell ref="U7:U10"/>
    <mergeCell ref="AB6:AB10"/>
    <mergeCell ref="M7:M10"/>
    <mergeCell ref="O7:O10"/>
    <mergeCell ref="P7:P10"/>
    <mergeCell ref="E7:E10"/>
    <mergeCell ref="B6:C10"/>
    <mergeCell ref="B30:C34"/>
    <mergeCell ref="F7:F10"/>
    <mergeCell ref="G7:G10"/>
    <mergeCell ref="H7:H10"/>
    <mergeCell ref="I7:I10"/>
    <mergeCell ref="J7:J10"/>
    <mergeCell ref="K7:K10"/>
    <mergeCell ref="L7:L10"/>
    <mergeCell ref="D6:D10"/>
    <mergeCell ref="B11:B18"/>
    <mergeCell ref="B19:B26"/>
    <mergeCell ref="T31:T32"/>
    <mergeCell ref="V31:V32"/>
    <mergeCell ref="W31:W34"/>
    <mergeCell ref="X31:X34"/>
    <mergeCell ref="Y31:Y34"/>
    <mergeCell ref="Z31:Z34"/>
    <mergeCell ref="Q58:Q59"/>
    <mergeCell ref="R58:R59"/>
    <mergeCell ref="T58:T59"/>
    <mergeCell ref="Y56:Y59"/>
    <mergeCell ref="Z56:Z59"/>
    <mergeCell ref="AA56:AA59"/>
    <mergeCell ref="W80:W83"/>
    <mergeCell ref="X80:X83"/>
    <mergeCell ref="Y80:Y83"/>
    <mergeCell ref="Z80:Z83"/>
    <mergeCell ref="AA80:AA83"/>
    <mergeCell ref="Q82:Q83"/>
    <mergeCell ref="R82:R83"/>
    <mergeCell ref="T82:T83"/>
    <mergeCell ref="V82:V83"/>
    <mergeCell ref="Z105:Z108"/>
    <mergeCell ref="AA105:AA108"/>
    <mergeCell ref="Q107:Q108"/>
    <mergeCell ref="R107:R108"/>
    <mergeCell ref="T107:T108"/>
    <mergeCell ref="V107:V108"/>
    <mergeCell ref="E128:H128"/>
    <mergeCell ref="I128:L128"/>
    <mergeCell ref="M128:AA128"/>
    <mergeCell ref="I202:L202"/>
    <mergeCell ref="M202:AA202"/>
    <mergeCell ref="Y129:Y132"/>
    <mergeCell ref="Z129:Z132"/>
    <mergeCell ref="AA129:AA132"/>
    <mergeCell ref="W154:W157"/>
    <mergeCell ref="X154:X157"/>
    <mergeCell ref="Y154:Y157"/>
    <mergeCell ref="Z154:Z157"/>
    <mergeCell ref="AA154:AA157"/>
    <mergeCell ref="Q156:Q157"/>
    <mergeCell ref="R156:R157"/>
    <mergeCell ref="T156:T157"/>
    <mergeCell ref="V156:V157"/>
    <mergeCell ref="Q205:Q206"/>
    <mergeCell ref="R205:R206"/>
    <mergeCell ref="T205:T206"/>
    <mergeCell ref="Z178:Z181"/>
    <mergeCell ref="AA178:AA181"/>
    <mergeCell ref="Q180:Q181"/>
    <mergeCell ref="R180:R181"/>
    <mergeCell ref="T180:T181"/>
    <mergeCell ref="V180:V181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scale="51" fitToWidth="5" fitToHeight="0" orientation="landscape" r:id="rId1"/>
  <rowBreaks count="4" manualBreakCount="4">
    <brk id="51" max="16383" man="1"/>
    <brk id="100" max="16383" man="1"/>
    <brk id="149" max="16383" man="1"/>
    <brk id="198" max="16383" man="1"/>
  </rowBreaks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地域別産業（大分類）別就業者数</vt:lpstr>
      <vt:lpstr>'地域別産業（大分類）別就業者数'!Print_Titles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DSPCE02457</cp:lastModifiedBy>
  <cp:lastPrinted>2020-02-03T01:40:55Z</cp:lastPrinted>
  <dcterms:created xsi:type="dcterms:W3CDTF">2018-03-14T04:36:16Z</dcterms:created>
  <dcterms:modified xsi:type="dcterms:W3CDTF">2024-02-19T02:13:31Z</dcterms:modified>
</cp:coreProperties>
</file>