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２．衛生・災害\"/>
    </mc:Choice>
  </mc:AlternateContent>
  <xr:revisionPtr revIDLastSave="0" documentId="13_ncr:1_{2CA62D6F-531A-457D-9C8B-66A58D0B8908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主要死因別死亡者数" sheetId="1" r:id="rId1"/>
  </sheets>
  <definedNames>
    <definedName name="_xlnm.Print_Area" localSheetId="0">主要死因別死亡者数!$A$1:$N$51</definedName>
  </definedNames>
  <calcPr calcId="191029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D40" i="1"/>
  <c r="C40" i="1" s="1"/>
  <c r="E40" i="1"/>
  <c r="F40" i="1"/>
  <c r="G40" i="1"/>
  <c r="H40" i="1"/>
  <c r="I40" i="1"/>
  <c r="J40" i="1"/>
  <c r="K40" i="1"/>
  <c r="L40" i="1"/>
  <c r="M40" i="1"/>
  <c r="N40" i="1"/>
  <c r="C41" i="1" l="1"/>
  <c r="D39" i="1"/>
  <c r="E39" i="1"/>
  <c r="F39" i="1"/>
  <c r="G39" i="1"/>
  <c r="H39" i="1"/>
  <c r="I39" i="1"/>
  <c r="J39" i="1"/>
  <c r="K39" i="1"/>
  <c r="L39" i="1"/>
  <c r="M39" i="1"/>
  <c r="N39" i="1"/>
  <c r="C39" i="1" l="1"/>
  <c r="D38" i="1"/>
  <c r="E38" i="1"/>
  <c r="F38" i="1"/>
  <c r="G38" i="1"/>
  <c r="H38" i="1"/>
  <c r="I38" i="1"/>
  <c r="J38" i="1"/>
  <c r="K38" i="1"/>
  <c r="L38" i="1"/>
  <c r="M38" i="1"/>
  <c r="N38" i="1"/>
  <c r="C38" i="1" l="1"/>
  <c r="M37" i="1"/>
  <c r="L37" i="1"/>
  <c r="K37" i="1"/>
  <c r="J37" i="1"/>
  <c r="I37" i="1"/>
  <c r="H37" i="1"/>
  <c r="G37" i="1"/>
  <c r="F37" i="1"/>
  <c r="E37" i="1"/>
  <c r="D37" i="1"/>
  <c r="C36" i="1"/>
  <c r="C35" i="1"/>
  <c r="C34" i="1"/>
  <c r="C33" i="1"/>
  <c r="C32" i="1"/>
  <c r="C31" i="1"/>
  <c r="C30" i="1"/>
  <c r="C29" i="1"/>
  <c r="C28" i="1"/>
  <c r="N16" i="1"/>
  <c r="N37" i="1" s="1"/>
  <c r="C15" i="1"/>
  <c r="C14" i="1"/>
  <c r="C13" i="1"/>
  <c r="C12" i="1"/>
  <c r="C11" i="1"/>
  <c r="C10" i="1"/>
  <c r="C9" i="1"/>
  <c r="C8" i="1"/>
  <c r="C7" i="1"/>
  <c r="C37" i="1" l="1"/>
</calcChain>
</file>

<file path=xl/sharedStrings.xml><?xml version="1.0" encoding="utf-8"?>
<sst xmlns="http://schemas.openxmlformats.org/spreadsheetml/2006/main" count="59" uniqueCount="40">
  <si>
    <t>単位：人</t>
    <rPh sb="0" eb="2">
      <t>タンイ</t>
    </rPh>
    <rPh sb="3" eb="4">
      <t>ニン</t>
    </rPh>
    <phoneticPr fontId="3"/>
  </si>
  <si>
    <t>年　　度</t>
    <rPh sb="0" eb="4">
      <t>ネンド</t>
    </rPh>
    <phoneticPr fontId="3"/>
  </si>
  <si>
    <t>総数</t>
    <rPh sb="0" eb="1">
      <t>フサ</t>
    </rPh>
    <rPh sb="1" eb="2">
      <t>カズ</t>
    </rPh>
    <phoneticPr fontId="3"/>
  </si>
  <si>
    <t>悪性新生物</t>
    <rPh sb="0" eb="2">
      <t>アクセイ</t>
    </rPh>
    <rPh sb="2" eb="5">
      <t>シンセイブツ</t>
    </rPh>
    <phoneticPr fontId="3"/>
  </si>
  <si>
    <t>糖尿病</t>
    <rPh sb="0" eb="3">
      <t>トウニョウビョウ</t>
    </rPh>
    <phoneticPr fontId="3"/>
  </si>
  <si>
    <t>心疾患（高血圧性除く）</t>
    <rPh sb="0" eb="3">
      <t>シンシッカン</t>
    </rPh>
    <rPh sb="4" eb="7">
      <t>コウケツアツ</t>
    </rPh>
    <rPh sb="7" eb="8">
      <t>セイ</t>
    </rPh>
    <rPh sb="8" eb="9">
      <t>ノゾ</t>
    </rPh>
    <phoneticPr fontId="3"/>
  </si>
  <si>
    <t>脳血管疾患</t>
    <rPh sb="0" eb="1">
      <t>ノウ</t>
    </rPh>
    <rPh sb="1" eb="2">
      <t>チ</t>
    </rPh>
    <rPh sb="2" eb="3">
      <t>カン</t>
    </rPh>
    <rPh sb="3" eb="5">
      <t>シッカン</t>
    </rPh>
    <phoneticPr fontId="3"/>
  </si>
  <si>
    <t>肺炎</t>
    <rPh sb="0" eb="2">
      <t>ハイエン</t>
    </rPh>
    <phoneticPr fontId="3"/>
  </si>
  <si>
    <t>肝疾患</t>
    <rPh sb="0" eb="3">
      <t>カンシッカン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</si>
  <si>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</si>
  <si>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</si>
  <si>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</si>
  <si>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</si>
  <si>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その他</t>
    <rPh sb="2" eb="3">
      <t>タ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</si>
  <si>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</si>
  <si>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18</t>
    <phoneticPr fontId="3"/>
  </si>
  <si>
    <t>19</t>
  </si>
  <si>
    <t>20</t>
    <phoneticPr fontId="3"/>
  </si>
  <si>
    <t>21</t>
  </si>
  <si>
    <t>22</t>
  </si>
  <si>
    <t>23</t>
  </si>
  <si>
    <t>27</t>
    <phoneticPr fontId="3"/>
  </si>
  <si>
    <t>構成比</t>
    <rPh sb="0" eb="3">
      <t>コウセイヒ</t>
    </rPh>
    <phoneticPr fontId="3"/>
  </si>
  <si>
    <t>単位：％</t>
    <rPh sb="0" eb="2">
      <t>タンイ</t>
    </rPh>
    <phoneticPr fontId="3"/>
  </si>
  <si>
    <t>【大仙市】</t>
    <rPh sb="1" eb="3">
      <t>ダイセン</t>
    </rPh>
    <rPh sb="3" eb="4">
      <t>オオマガリシ</t>
    </rPh>
    <phoneticPr fontId="3"/>
  </si>
  <si>
    <t>主要死因別死亡者数</t>
    <rPh sb="0" eb="2">
      <t>シュヨウ</t>
    </rPh>
    <rPh sb="2" eb="4">
      <t>シイン</t>
    </rPh>
    <rPh sb="4" eb="5">
      <t>ベツ</t>
    </rPh>
    <rPh sb="5" eb="7">
      <t>シボウ</t>
    </rPh>
    <rPh sb="7" eb="8">
      <t>シャ</t>
    </rPh>
    <rPh sb="8" eb="9">
      <t>スウ</t>
    </rPh>
    <phoneticPr fontId="3"/>
  </si>
  <si>
    <t>18</t>
    <phoneticPr fontId="3"/>
  </si>
  <si>
    <t>20</t>
    <phoneticPr fontId="3"/>
  </si>
  <si>
    <t>27</t>
    <phoneticPr fontId="3"/>
  </si>
  <si>
    <t>28</t>
  </si>
  <si>
    <t>28</t>
    <phoneticPr fontId="3"/>
  </si>
  <si>
    <t>29</t>
    <phoneticPr fontId="3"/>
  </si>
  <si>
    <t>（注１）平成26年からは年度でなく年単位で算出している。</t>
    <rPh sb="1" eb="2">
      <t>チュウ</t>
    </rPh>
    <rPh sb="4" eb="6">
      <t>ヘイセイ</t>
    </rPh>
    <rPh sb="8" eb="9">
      <t>ネン</t>
    </rPh>
    <rPh sb="12" eb="14">
      <t>ネンド</t>
    </rPh>
    <rPh sb="17" eb="18">
      <t>ネン</t>
    </rPh>
    <rPh sb="18" eb="20">
      <t>タンイ</t>
    </rPh>
    <rPh sb="21" eb="23">
      <t>サンシュツ</t>
    </rPh>
    <phoneticPr fontId="3"/>
  </si>
  <si>
    <t>（注２）人口動態統計関係資料による</t>
    <rPh sb="1" eb="2">
      <t>チュウ</t>
    </rPh>
    <rPh sb="4" eb="6">
      <t>ジンコウ</t>
    </rPh>
    <rPh sb="6" eb="8">
      <t>ドウタイ</t>
    </rPh>
    <rPh sb="8" eb="10">
      <t>トウケイ</t>
    </rPh>
    <rPh sb="10" eb="12">
      <t>カンケイ</t>
    </rPh>
    <rPh sb="12" eb="14">
      <t>シリョウ</t>
    </rPh>
    <phoneticPr fontId="3"/>
  </si>
  <si>
    <t>29</t>
    <phoneticPr fontId="3"/>
  </si>
  <si>
    <t>30</t>
    <phoneticPr fontId="3"/>
  </si>
  <si>
    <t>資料：秋田県衛生統計年鑑</t>
    <rPh sb="0" eb="2">
      <t>シリョウ</t>
    </rPh>
    <rPh sb="3" eb="6">
      <t>アキタケン</t>
    </rPh>
    <rPh sb="6" eb="8">
      <t>エイセイ</t>
    </rPh>
    <rPh sb="8" eb="10">
      <t>トウケイ</t>
    </rPh>
    <rPh sb="10" eb="12">
      <t>ネンカン</t>
    </rPh>
    <phoneticPr fontId="3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</si>
  <si>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</si>
  <si>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</si>
  <si>
    <t>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</si>
</sst>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;&quot;-&quot;\ "/>
    <numFmt numFmtId="177" formatCode="0;[Red]0"/>
    <numFmt numFmtId="178" formatCode="0.0%"/>
    <numFmt numFmtId="179" formatCode="#,##0.0_);[Red]\(#,##0.0\);&quot;-&quot;\ "/>
    <numFmt numFmtId="180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49" fontId="4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3" borderId="0" xfId="0" applyNumberFormat="1" applyFont="1" applyFill="1" applyBorder="1" applyAlignment="1">
      <alignment vertical="center"/>
    </xf>
    <xf numFmtId="180" fontId="4" fillId="3" borderId="0" xfId="0" applyNumberFormat="1" applyFont="1" applyFill="1" applyBorder="1" applyAlignment="1">
      <alignment horizontal="right" vertical="center"/>
    </xf>
    <xf numFmtId="179" fontId="4" fillId="3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3" borderId="2" xfId="0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horizontal="right" vertical="center"/>
    </xf>
    <xf numFmtId="179" fontId="9" fillId="0" borderId="3" xfId="0" applyNumberFormat="1" applyFont="1" applyFill="1" applyBorder="1" applyAlignment="1">
      <alignment horizontal="right" vertical="center"/>
    </xf>
    <xf numFmtId="179" fontId="9" fillId="3" borderId="2" xfId="0" applyNumberFormat="1" applyFont="1" applyFill="1" applyBorder="1" applyAlignment="1">
      <alignment horizontal="right" vertical="center"/>
    </xf>
    <xf numFmtId="49" fontId="8" fillId="4" borderId="0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right" vertical="center"/>
    </xf>
    <xf numFmtId="179" fontId="9" fillId="0" borderId="4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9" fontId="9" fillId="0" borderId="5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51"/>
  <sheetViews>
    <sheetView showGridLines="0" tabSelected="1" view="pageBreakPreview" zoomScaleNormal="110" zoomScaleSheetLayoutView="100" workbookViewId="0">
      <selection activeCell="C44" sqref="C44"/>
    </sheetView>
  </sheetViews>
  <sheetFormatPr defaultRowHeight="12" x14ac:dyDescent="0.15"/>
  <cols>
    <col min="1" max="1" width="4.625" style="2" customWidth="1"/>
    <col min="2" max="2" width="14.375" style="10" customWidth="1"/>
    <col min="3" max="15" width="6.625" style="2" customWidth="1"/>
    <col min="16" max="17" width="1.75" style="2" customWidth="1"/>
    <col min="18" max="19" width="0.875" style="2" customWidth="1"/>
    <col min="20" max="16384" width="9" style="2"/>
  </cols>
  <sheetData>
    <row r="1" spans="2:20" ht="14.25" customHeight="1" thickBot="1" x14ac:dyDescent="0.2"/>
    <row r="2" spans="2:20" ht="22.5" customHeight="1" x14ac:dyDescent="0.15">
      <c r="B2" s="42" t="s">
        <v>25</v>
      </c>
      <c r="C2" s="42"/>
      <c r="D2" s="42"/>
      <c r="E2" s="42"/>
      <c r="F2" s="42"/>
      <c r="G2" s="23"/>
      <c r="H2" s="24"/>
      <c r="I2" s="24"/>
      <c r="J2" s="24"/>
      <c r="K2" s="24"/>
      <c r="L2" s="24"/>
      <c r="M2" s="24"/>
      <c r="N2" s="24"/>
      <c r="O2" s="3"/>
    </row>
    <row r="3" spans="2:20" ht="13.5" x14ac:dyDescent="0.15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20" s="19" customFormat="1" ht="13.5" customHeight="1" x14ac:dyDescent="0.15">
      <c r="B4" s="20" t="s">
        <v>24</v>
      </c>
      <c r="M4" s="43" t="s">
        <v>0</v>
      </c>
      <c r="N4" s="43"/>
    </row>
    <row r="5" spans="2:20" ht="6.75" customHeight="1" x14ac:dyDescent="0.15">
      <c r="N5" s="5"/>
      <c r="O5" s="5"/>
    </row>
    <row r="6" spans="2:20" s="21" customFormat="1" ht="60" customHeight="1" x14ac:dyDescent="0.15">
      <c r="B6" s="26" t="s">
        <v>1</v>
      </c>
      <c r="C6" s="29" t="s">
        <v>2</v>
      </c>
      <c r="D6" s="29" t="s">
        <v>3</v>
      </c>
      <c r="E6" s="29" t="s">
        <v>4</v>
      </c>
      <c r="F6" s="29" t="s">
        <v>5</v>
      </c>
      <c r="G6" s="29" t="s">
        <v>6</v>
      </c>
      <c r="H6" s="29" t="s">
        <v>7</v>
      </c>
      <c r="I6" s="29" t="s">
        <v>8</v>
      </c>
      <c r="J6" s="29" t="s">
        <v>9</v>
      </c>
      <c r="K6" s="29" t="s">
        <v>10</v>
      </c>
      <c r="L6" s="29" t="s">
        <v>11</v>
      </c>
      <c r="M6" s="29" t="s">
        <v>12</v>
      </c>
      <c r="N6" s="29" t="s">
        <v>13</v>
      </c>
      <c r="O6" s="22"/>
    </row>
    <row r="7" spans="2:20" ht="16.5" customHeight="1" x14ac:dyDescent="0.15">
      <c r="B7" s="27" t="s">
        <v>14</v>
      </c>
      <c r="C7" s="30">
        <f>SUM(D7:N7)</f>
        <v>1138</v>
      </c>
      <c r="D7" s="30">
        <v>322</v>
      </c>
      <c r="E7" s="30">
        <v>11</v>
      </c>
      <c r="F7" s="30">
        <v>176</v>
      </c>
      <c r="G7" s="30">
        <v>148</v>
      </c>
      <c r="H7" s="30">
        <v>115</v>
      </c>
      <c r="I7" s="30">
        <v>9</v>
      </c>
      <c r="J7" s="30">
        <v>16</v>
      </c>
      <c r="K7" s="30">
        <v>53</v>
      </c>
      <c r="L7" s="30">
        <v>53</v>
      </c>
      <c r="M7" s="30">
        <v>39</v>
      </c>
      <c r="N7" s="30">
        <v>196</v>
      </c>
      <c r="O7" s="12"/>
      <c r="P7" s="13"/>
      <c r="Q7" s="13"/>
    </row>
    <row r="8" spans="2:20" ht="16.5" customHeight="1" x14ac:dyDescent="0.15">
      <c r="B8" s="27" t="s">
        <v>15</v>
      </c>
      <c r="C8" s="30">
        <f t="shared" ref="C8:C13" si="0">SUM(D8:N8)</f>
        <v>1194</v>
      </c>
      <c r="D8" s="30">
        <v>326</v>
      </c>
      <c r="E8" s="30">
        <v>14</v>
      </c>
      <c r="F8" s="30">
        <v>177</v>
      </c>
      <c r="G8" s="30">
        <v>153</v>
      </c>
      <c r="H8" s="30">
        <v>164</v>
      </c>
      <c r="I8" s="30">
        <v>12</v>
      </c>
      <c r="J8" s="30">
        <v>25</v>
      </c>
      <c r="K8" s="30">
        <v>26</v>
      </c>
      <c r="L8" s="30">
        <v>41</v>
      </c>
      <c r="M8" s="30">
        <v>42</v>
      </c>
      <c r="N8" s="30">
        <v>214</v>
      </c>
      <c r="O8" s="12"/>
      <c r="P8" s="13"/>
      <c r="Q8" s="13"/>
    </row>
    <row r="9" spans="2:20" ht="16.5" customHeight="1" x14ac:dyDescent="0.15">
      <c r="B9" s="27" t="s">
        <v>16</v>
      </c>
      <c r="C9" s="30">
        <f t="shared" si="0"/>
        <v>1235</v>
      </c>
      <c r="D9" s="30">
        <v>348</v>
      </c>
      <c r="E9" s="30">
        <v>16</v>
      </c>
      <c r="F9" s="30">
        <v>184</v>
      </c>
      <c r="G9" s="30">
        <v>196</v>
      </c>
      <c r="H9" s="30">
        <v>156</v>
      </c>
      <c r="I9" s="30">
        <v>12</v>
      </c>
      <c r="J9" s="30">
        <v>18</v>
      </c>
      <c r="K9" s="30">
        <v>30</v>
      </c>
      <c r="L9" s="30">
        <v>53</v>
      </c>
      <c r="M9" s="30">
        <v>29</v>
      </c>
      <c r="N9" s="30">
        <v>193</v>
      </c>
      <c r="O9" s="12"/>
      <c r="P9" s="13"/>
      <c r="Q9" s="13"/>
    </row>
    <row r="10" spans="2:20" ht="16.5" customHeight="1" x14ac:dyDescent="0.15">
      <c r="B10" s="28" t="s">
        <v>17</v>
      </c>
      <c r="C10" s="31">
        <f t="shared" si="0"/>
        <v>1184</v>
      </c>
      <c r="D10" s="31">
        <v>332</v>
      </c>
      <c r="E10" s="31">
        <v>15</v>
      </c>
      <c r="F10" s="31">
        <v>188</v>
      </c>
      <c r="G10" s="31">
        <v>159</v>
      </c>
      <c r="H10" s="31">
        <v>128</v>
      </c>
      <c r="I10" s="31">
        <v>6</v>
      </c>
      <c r="J10" s="31">
        <v>23</v>
      </c>
      <c r="K10" s="31">
        <v>35</v>
      </c>
      <c r="L10" s="31">
        <v>47</v>
      </c>
      <c r="M10" s="31">
        <v>39</v>
      </c>
      <c r="N10" s="31">
        <v>212</v>
      </c>
      <c r="O10" s="12"/>
      <c r="P10" s="13"/>
      <c r="Q10" s="13"/>
    </row>
    <row r="11" spans="2:20" ht="16.5" customHeight="1" x14ac:dyDescent="0.15">
      <c r="B11" s="27" t="s">
        <v>18</v>
      </c>
      <c r="C11" s="30">
        <f t="shared" si="0"/>
        <v>1249</v>
      </c>
      <c r="D11" s="30">
        <v>342</v>
      </c>
      <c r="E11" s="30">
        <v>12</v>
      </c>
      <c r="F11" s="30">
        <v>240</v>
      </c>
      <c r="G11" s="30">
        <v>155</v>
      </c>
      <c r="H11" s="30">
        <v>138</v>
      </c>
      <c r="I11" s="30">
        <v>14</v>
      </c>
      <c r="J11" s="30">
        <v>27</v>
      </c>
      <c r="K11" s="30">
        <v>33</v>
      </c>
      <c r="L11" s="30">
        <v>47</v>
      </c>
      <c r="M11" s="30">
        <v>41</v>
      </c>
      <c r="N11" s="30">
        <v>200</v>
      </c>
      <c r="O11" s="12"/>
      <c r="P11" s="13"/>
      <c r="Q11" s="13"/>
    </row>
    <row r="12" spans="2:20" ht="16.5" customHeight="1" x14ac:dyDescent="0.15">
      <c r="B12" s="27" t="s">
        <v>19</v>
      </c>
      <c r="C12" s="30">
        <f t="shared" si="0"/>
        <v>1295</v>
      </c>
      <c r="D12" s="30">
        <v>374</v>
      </c>
      <c r="E12" s="30">
        <v>13</v>
      </c>
      <c r="F12" s="30">
        <v>233</v>
      </c>
      <c r="G12" s="30">
        <v>147</v>
      </c>
      <c r="H12" s="30">
        <v>113</v>
      </c>
      <c r="I12" s="30">
        <v>16</v>
      </c>
      <c r="J12" s="30">
        <v>32</v>
      </c>
      <c r="K12" s="30">
        <v>39</v>
      </c>
      <c r="L12" s="30">
        <v>56</v>
      </c>
      <c r="M12" s="30">
        <v>32</v>
      </c>
      <c r="N12" s="30">
        <v>240</v>
      </c>
      <c r="O12" s="12"/>
      <c r="P12" s="13"/>
      <c r="Q12" s="13"/>
    </row>
    <row r="13" spans="2:20" ht="16.5" customHeight="1" x14ac:dyDescent="0.15">
      <c r="B13" s="27" t="s">
        <v>20</v>
      </c>
      <c r="C13" s="30">
        <f t="shared" si="0"/>
        <v>1330</v>
      </c>
      <c r="D13" s="30">
        <v>321</v>
      </c>
      <c r="E13" s="30">
        <v>9</v>
      </c>
      <c r="F13" s="30">
        <v>247</v>
      </c>
      <c r="G13" s="30">
        <v>155</v>
      </c>
      <c r="H13" s="30">
        <v>155</v>
      </c>
      <c r="I13" s="30">
        <v>17</v>
      </c>
      <c r="J13" s="30">
        <v>20</v>
      </c>
      <c r="K13" s="30">
        <v>53</v>
      </c>
      <c r="L13" s="30">
        <v>61</v>
      </c>
      <c r="M13" s="30">
        <v>28</v>
      </c>
      <c r="N13" s="30">
        <v>264</v>
      </c>
      <c r="O13" s="12"/>
      <c r="P13" s="13"/>
      <c r="Q13" s="13"/>
    </row>
    <row r="14" spans="2:20" ht="16.5" customHeight="1" x14ac:dyDescent="0.15">
      <c r="B14" s="27">
        <v>24</v>
      </c>
      <c r="C14" s="30">
        <f>SUM(D14:N14)</f>
        <v>1391</v>
      </c>
      <c r="D14" s="30">
        <v>319</v>
      </c>
      <c r="E14" s="30">
        <v>19</v>
      </c>
      <c r="F14" s="30">
        <v>228</v>
      </c>
      <c r="G14" s="30">
        <v>167</v>
      </c>
      <c r="H14" s="30">
        <v>148</v>
      </c>
      <c r="I14" s="30">
        <v>13</v>
      </c>
      <c r="J14" s="30">
        <v>28</v>
      </c>
      <c r="K14" s="30">
        <v>106</v>
      </c>
      <c r="L14" s="30">
        <v>59</v>
      </c>
      <c r="M14" s="30">
        <v>27</v>
      </c>
      <c r="N14" s="30">
        <v>277</v>
      </c>
      <c r="O14" s="12"/>
      <c r="P14" s="13"/>
      <c r="Q14" s="13"/>
    </row>
    <row r="15" spans="2:20" ht="16.5" customHeight="1" x14ac:dyDescent="0.15">
      <c r="B15" s="27">
        <v>25</v>
      </c>
      <c r="C15" s="30">
        <f>SUM(D15:N15)</f>
        <v>1367</v>
      </c>
      <c r="D15" s="30">
        <v>348</v>
      </c>
      <c r="E15" s="30">
        <v>18</v>
      </c>
      <c r="F15" s="30">
        <v>242</v>
      </c>
      <c r="G15" s="30">
        <v>117</v>
      </c>
      <c r="H15" s="30">
        <v>136</v>
      </c>
      <c r="I15" s="30">
        <v>12</v>
      </c>
      <c r="J15" s="30">
        <v>23</v>
      </c>
      <c r="K15" s="30">
        <v>114</v>
      </c>
      <c r="L15" s="30">
        <v>59</v>
      </c>
      <c r="M15" s="30">
        <v>30</v>
      </c>
      <c r="N15" s="30">
        <v>268</v>
      </c>
      <c r="O15" s="6"/>
      <c r="P15" s="13"/>
      <c r="Q15" s="13"/>
    </row>
    <row r="16" spans="2:20" ht="16.5" customHeight="1" x14ac:dyDescent="0.15">
      <c r="B16" s="27">
        <v>26</v>
      </c>
      <c r="C16" s="32">
        <v>1301</v>
      </c>
      <c r="D16" s="32">
        <v>326</v>
      </c>
      <c r="E16" s="32">
        <v>13</v>
      </c>
      <c r="F16" s="32">
        <v>215</v>
      </c>
      <c r="G16" s="32">
        <v>134</v>
      </c>
      <c r="H16" s="32">
        <v>110</v>
      </c>
      <c r="I16" s="32">
        <v>14</v>
      </c>
      <c r="J16" s="32">
        <v>27</v>
      </c>
      <c r="K16" s="32">
        <v>119</v>
      </c>
      <c r="L16" s="32">
        <v>48</v>
      </c>
      <c r="M16" s="32">
        <v>23</v>
      </c>
      <c r="N16" s="32">
        <f>C16-SUM(D16:M16)</f>
        <v>272</v>
      </c>
      <c r="O16" s="6"/>
      <c r="P16" s="13"/>
      <c r="Q16" s="13"/>
      <c r="T16" s="12"/>
    </row>
    <row r="17" spans="2:20" ht="16.5" customHeight="1" x14ac:dyDescent="0.15">
      <c r="B17" s="27" t="s">
        <v>21</v>
      </c>
      <c r="C17" s="32">
        <v>1399</v>
      </c>
      <c r="D17" s="32">
        <v>355</v>
      </c>
      <c r="E17" s="32">
        <v>15</v>
      </c>
      <c r="F17" s="32">
        <v>214</v>
      </c>
      <c r="G17" s="32">
        <v>127</v>
      </c>
      <c r="H17" s="32">
        <v>146</v>
      </c>
      <c r="I17" s="32">
        <v>20</v>
      </c>
      <c r="J17" s="32">
        <v>27</v>
      </c>
      <c r="K17" s="32">
        <v>136</v>
      </c>
      <c r="L17" s="32">
        <v>39</v>
      </c>
      <c r="M17" s="32">
        <v>27</v>
      </c>
      <c r="N17" s="32">
        <v>293</v>
      </c>
      <c r="O17" s="6"/>
      <c r="P17" s="13"/>
      <c r="Q17" s="13"/>
      <c r="T17" s="12"/>
    </row>
    <row r="18" spans="2:20" ht="16.5" customHeight="1" x14ac:dyDescent="0.15">
      <c r="B18" s="27" t="s">
        <v>29</v>
      </c>
      <c r="C18" s="32">
        <v>1344</v>
      </c>
      <c r="D18" s="32">
        <v>357</v>
      </c>
      <c r="E18" s="32">
        <v>13</v>
      </c>
      <c r="F18" s="32">
        <v>204</v>
      </c>
      <c r="G18" s="32">
        <v>121</v>
      </c>
      <c r="H18" s="32">
        <v>136</v>
      </c>
      <c r="I18" s="32">
        <v>8</v>
      </c>
      <c r="J18" s="32">
        <v>23</v>
      </c>
      <c r="K18" s="32">
        <v>120</v>
      </c>
      <c r="L18" s="32">
        <v>49</v>
      </c>
      <c r="M18" s="32">
        <v>16</v>
      </c>
      <c r="N18" s="32">
        <v>297</v>
      </c>
      <c r="O18" s="6"/>
      <c r="P18" s="13"/>
      <c r="Q18" s="13"/>
      <c r="T18" s="12"/>
    </row>
    <row r="19" spans="2:20" ht="16.5" customHeight="1" x14ac:dyDescent="0.15">
      <c r="B19" s="27" t="s">
        <v>31</v>
      </c>
      <c r="C19" s="32">
        <v>1373</v>
      </c>
      <c r="D19" s="32">
        <v>345</v>
      </c>
      <c r="E19" s="32">
        <v>19</v>
      </c>
      <c r="F19" s="32">
        <v>197</v>
      </c>
      <c r="G19" s="32">
        <v>124</v>
      </c>
      <c r="H19" s="32">
        <v>119</v>
      </c>
      <c r="I19" s="32">
        <v>11</v>
      </c>
      <c r="J19" s="32">
        <v>24</v>
      </c>
      <c r="K19" s="32">
        <v>144</v>
      </c>
      <c r="L19" s="32">
        <v>56</v>
      </c>
      <c r="M19" s="32">
        <v>20</v>
      </c>
      <c r="N19" s="32">
        <v>314</v>
      </c>
      <c r="O19" s="6"/>
      <c r="P19" s="13"/>
      <c r="Q19" s="13"/>
      <c r="T19" s="12"/>
    </row>
    <row r="20" spans="2:20" ht="16.5" customHeight="1" x14ac:dyDescent="0.15">
      <c r="B20" s="28" t="s">
        <v>35</v>
      </c>
      <c r="C20" s="31">
        <v>1403</v>
      </c>
      <c r="D20" s="31">
        <v>366</v>
      </c>
      <c r="E20" s="31">
        <v>15</v>
      </c>
      <c r="F20" s="31">
        <v>169</v>
      </c>
      <c r="G20" s="31">
        <v>127</v>
      </c>
      <c r="H20" s="31">
        <v>125</v>
      </c>
      <c r="I20" s="31">
        <v>17</v>
      </c>
      <c r="J20" s="31">
        <v>32</v>
      </c>
      <c r="K20" s="31">
        <v>135</v>
      </c>
      <c r="L20" s="31">
        <v>49</v>
      </c>
      <c r="M20" s="31">
        <v>17</v>
      </c>
      <c r="N20" s="31">
        <v>351</v>
      </c>
      <c r="O20" s="6"/>
      <c r="P20" s="13"/>
      <c r="Q20" s="13"/>
      <c r="T20" s="12"/>
    </row>
    <row r="21" spans="2:20" ht="16.5" customHeight="1" x14ac:dyDescent="0.15">
      <c r="B21" s="36" t="s">
        <v>37</v>
      </c>
      <c r="C21" s="37">
        <v>1443</v>
      </c>
      <c r="D21" s="37">
        <v>355</v>
      </c>
      <c r="E21" s="37">
        <v>10</v>
      </c>
      <c r="F21" s="37">
        <v>185</v>
      </c>
      <c r="G21" s="37">
        <v>150</v>
      </c>
      <c r="H21" s="37">
        <v>94</v>
      </c>
      <c r="I21" s="37">
        <v>19</v>
      </c>
      <c r="J21" s="37">
        <v>31</v>
      </c>
      <c r="K21" s="37">
        <v>152</v>
      </c>
      <c r="L21" s="37">
        <v>52</v>
      </c>
      <c r="M21" s="37">
        <v>14</v>
      </c>
      <c r="N21" s="37">
        <v>381</v>
      </c>
      <c r="O21" s="6"/>
      <c r="P21" s="13"/>
      <c r="Q21" s="13"/>
      <c r="T21" s="12"/>
    </row>
    <row r="22" spans="2:20" ht="16.5" customHeight="1" x14ac:dyDescent="0.15">
      <c r="B22" s="36" t="s">
        <v>38</v>
      </c>
      <c r="C22" s="39">
        <v>1379</v>
      </c>
      <c r="D22" s="39">
        <v>363</v>
      </c>
      <c r="E22" s="39">
        <v>14</v>
      </c>
      <c r="F22" s="39">
        <v>197</v>
      </c>
      <c r="G22" s="39">
        <v>121</v>
      </c>
      <c r="H22" s="39">
        <v>90</v>
      </c>
      <c r="I22" s="39">
        <v>15</v>
      </c>
      <c r="J22" s="39">
        <v>23</v>
      </c>
      <c r="K22" s="39">
        <v>174</v>
      </c>
      <c r="L22" s="39">
        <v>36</v>
      </c>
      <c r="M22" s="39">
        <v>20</v>
      </c>
      <c r="N22" s="39">
        <v>326</v>
      </c>
      <c r="O22" s="6"/>
      <c r="P22" s="13"/>
      <c r="Q22" s="13"/>
      <c r="T22" s="12"/>
    </row>
    <row r="23" spans="2:20" ht="16.5" customHeight="1" x14ac:dyDescent="0.15">
      <c r="B23" s="36" t="s">
        <v>39</v>
      </c>
      <c r="C23" s="39">
        <v>1413</v>
      </c>
      <c r="D23" s="39">
        <v>326</v>
      </c>
      <c r="E23" s="39">
        <v>8</v>
      </c>
      <c r="F23" s="39">
        <v>181</v>
      </c>
      <c r="G23" s="39">
        <v>164</v>
      </c>
      <c r="H23" s="39">
        <v>85</v>
      </c>
      <c r="I23" s="39">
        <v>15</v>
      </c>
      <c r="J23" s="39">
        <v>33</v>
      </c>
      <c r="K23" s="39">
        <v>179</v>
      </c>
      <c r="L23" s="39">
        <v>45</v>
      </c>
      <c r="M23" s="39">
        <v>11</v>
      </c>
      <c r="N23" s="39">
        <v>366</v>
      </c>
      <c r="O23" s="6"/>
      <c r="P23" s="13"/>
      <c r="Q23" s="13"/>
      <c r="T23" s="12"/>
    </row>
    <row r="24" spans="2:20" s="14" customFormat="1" ht="11.25" customHeight="1" x14ac:dyDescent="0.15">
      <c r="B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2:20" s="19" customFormat="1" ht="13.5" customHeight="1" x14ac:dyDescent="0.15">
      <c r="B25" s="19" t="s">
        <v>22</v>
      </c>
      <c r="C25" s="20"/>
      <c r="M25" s="43" t="s">
        <v>23</v>
      </c>
      <c r="N25" s="43"/>
    </row>
    <row r="26" spans="2:20" ht="6.75" customHeight="1" x14ac:dyDescent="0.15">
      <c r="N26" s="5"/>
      <c r="O26" s="5"/>
    </row>
    <row r="27" spans="2:20" ht="60" customHeight="1" x14ac:dyDescent="0.15">
      <c r="B27" s="26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 t="s">
        <v>7</v>
      </c>
      <c r="I27" s="29" t="s">
        <v>8</v>
      </c>
      <c r="J27" s="29" t="s">
        <v>9</v>
      </c>
      <c r="K27" s="29" t="s">
        <v>10</v>
      </c>
      <c r="L27" s="29" t="s">
        <v>11</v>
      </c>
      <c r="M27" s="29" t="s">
        <v>12</v>
      </c>
      <c r="N27" s="29" t="s">
        <v>13</v>
      </c>
      <c r="O27" s="11"/>
    </row>
    <row r="28" spans="2:20" ht="16.5" customHeight="1" x14ac:dyDescent="0.15">
      <c r="B28" s="27" t="s">
        <v>14</v>
      </c>
      <c r="C28" s="33">
        <f t="shared" ref="C28:C35" si="1">SUM(D28:O28)</f>
        <v>100.00000000000001</v>
      </c>
      <c r="D28" s="33">
        <v>28.3</v>
      </c>
      <c r="E28" s="33">
        <v>1</v>
      </c>
      <c r="F28" s="33">
        <v>15.4</v>
      </c>
      <c r="G28" s="33">
        <v>13</v>
      </c>
      <c r="H28" s="33">
        <v>10.1</v>
      </c>
      <c r="I28" s="33">
        <v>0.8</v>
      </c>
      <c r="J28" s="33">
        <v>1.4</v>
      </c>
      <c r="K28" s="33">
        <v>4.7</v>
      </c>
      <c r="L28" s="33">
        <v>4.7</v>
      </c>
      <c r="M28" s="33">
        <v>3.4</v>
      </c>
      <c r="N28" s="33">
        <v>17.2</v>
      </c>
      <c r="O28" s="17"/>
    </row>
    <row r="29" spans="2:20" ht="16.5" customHeight="1" x14ac:dyDescent="0.15">
      <c r="B29" s="27" t="s">
        <v>26</v>
      </c>
      <c r="C29" s="33">
        <f t="shared" si="1"/>
        <v>100</v>
      </c>
      <c r="D29" s="33">
        <v>27.3</v>
      </c>
      <c r="E29" s="33">
        <v>1.2</v>
      </c>
      <c r="F29" s="33">
        <v>14.8</v>
      </c>
      <c r="G29" s="33">
        <v>12.8</v>
      </c>
      <c r="H29" s="33">
        <v>13.8</v>
      </c>
      <c r="I29" s="33">
        <v>1</v>
      </c>
      <c r="J29" s="33">
        <v>2.1</v>
      </c>
      <c r="K29" s="33">
        <v>2.2000000000000002</v>
      </c>
      <c r="L29" s="33">
        <v>3.4</v>
      </c>
      <c r="M29" s="33">
        <v>3.5</v>
      </c>
      <c r="N29" s="33">
        <v>17.899999999999999</v>
      </c>
      <c r="O29" s="17"/>
    </row>
    <row r="30" spans="2:20" ht="16.5" customHeight="1" x14ac:dyDescent="0.15">
      <c r="B30" s="27" t="s">
        <v>16</v>
      </c>
      <c r="C30" s="33">
        <f t="shared" si="1"/>
        <v>99.999999999999986</v>
      </c>
      <c r="D30" s="33">
        <v>28.2</v>
      </c>
      <c r="E30" s="33">
        <v>1.3</v>
      </c>
      <c r="F30" s="33">
        <v>14.9</v>
      </c>
      <c r="G30" s="33">
        <v>15.9</v>
      </c>
      <c r="H30" s="33">
        <v>12.6</v>
      </c>
      <c r="I30" s="33">
        <v>1</v>
      </c>
      <c r="J30" s="33">
        <v>1.5</v>
      </c>
      <c r="K30" s="33">
        <v>2.4</v>
      </c>
      <c r="L30" s="33">
        <v>4.3</v>
      </c>
      <c r="M30" s="33">
        <v>2.2999999999999998</v>
      </c>
      <c r="N30" s="33">
        <v>15.6</v>
      </c>
      <c r="O30" s="17"/>
    </row>
    <row r="31" spans="2:20" ht="16.5" customHeight="1" x14ac:dyDescent="0.15">
      <c r="B31" s="28" t="s">
        <v>27</v>
      </c>
      <c r="C31" s="34">
        <f>SUM(D31:O31)</f>
        <v>100</v>
      </c>
      <c r="D31" s="34">
        <v>28</v>
      </c>
      <c r="E31" s="34">
        <v>1.3</v>
      </c>
      <c r="F31" s="34">
        <v>15.9</v>
      </c>
      <c r="G31" s="34">
        <v>13.4</v>
      </c>
      <c r="H31" s="34">
        <v>10.8</v>
      </c>
      <c r="I31" s="34">
        <v>0.5</v>
      </c>
      <c r="J31" s="34">
        <v>1.9</v>
      </c>
      <c r="K31" s="34">
        <v>3</v>
      </c>
      <c r="L31" s="34">
        <v>4</v>
      </c>
      <c r="M31" s="34">
        <v>3.3</v>
      </c>
      <c r="N31" s="34">
        <v>17.899999999999999</v>
      </c>
      <c r="O31" s="17"/>
    </row>
    <row r="32" spans="2:20" ht="16.5" customHeight="1" x14ac:dyDescent="0.15">
      <c r="B32" s="27">
        <v>21</v>
      </c>
      <c r="C32" s="33">
        <f t="shared" si="1"/>
        <v>99.999999999999986</v>
      </c>
      <c r="D32" s="33">
        <v>27.4</v>
      </c>
      <c r="E32" s="33">
        <v>1</v>
      </c>
      <c r="F32" s="33">
        <v>19.2</v>
      </c>
      <c r="G32" s="33">
        <v>12.4</v>
      </c>
      <c r="H32" s="33">
        <v>11</v>
      </c>
      <c r="I32" s="33">
        <v>1.1000000000000001</v>
      </c>
      <c r="J32" s="33">
        <v>2.2000000000000002</v>
      </c>
      <c r="K32" s="33">
        <v>2.6</v>
      </c>
      <c r="L32" s="33">
        <v>3.8</v>
      </c>
      <c r="M32" s="33">
        <v>3.3</v>
      </c>
      <c r="N32" s="33">
        <v>16</v>
      </c>
      <c r="O32" s="17"/>
    </row>
    <row r="33" spans="2:20" ht="16.5" customHeight="1" x14ac:dyDescent="0.15">
      <c r="B33" s="27">
        <v>22</v>
      </c>
      <c r="C33" s="33">
        <f t="shared" si="1"/>
        <v>100</v>
      </c>
      <c r="D33" s="33">
        <v>28.9</v>
      </c>
      <c r="E33" s="33">
        <v>1</v>
      </c>
      <c r="F33" s="33">
        <v>18</v>
      </c>
      <c r="G33" s="33">
        <v>11.4</v>
      </c>
      <c r="H33" s="33">
        <v>8.6999999999999993</v>
      </c>
      <c r="I33" s="33">
        <v>1.2</v>
      </c>
      <c r="J33" s="33">
        <v>2.5</v>
      </c>
      <c r="K33" s="33">
        <v>3</v>
      </c>
      <c r="L33" s="33">
        <v>4.3</v>
      </c>
      <c r="M33" s="33">
        <v>2.5</v>
      </c>
      <c r="N33" s="33">
        <v>18.5</v>
      </c>
      <c r="O33" s="17"/>
    </row>
    <row r="34" spans="2:20" ht="16.5" customHeight="1" x14ac:dyDescent="0.15">
      <c r="B34" s="27">
        <v>23</v>
      </c>
      <c r="C34" s="33">
        <f t="shared" si="1"/>
        <v>100</v>
      </c>
      <c r="D34" s="33">
        <v>24.1</v>
      </c>
      <c r="E34" s="33">
        <v>0.7</v>
      </c>
      <c r="F34" s="33">
        <v>18.600000000000001</v>
      </c>
      <c r="G34" s="33">
        <v>11.6</v>
      </c>
      <c r="H34" s="33">
        <v>11.6</v>
      </c>
      <c r="I34" s="33">
        <v>1.3</v>
      </c>
      <c r="J34" s="33">
        <v>1.5</v>
      </c>
      <c r="K34" s="33">
        <v>4</v>
      </c>
      <c r="L34" s="33">
        <v>4.5999999999999996</v>
      </c>
      <c r="M34" s="33">
        <v>2.1</v>
      </c>
      <c r="N34" s="33">
        <v>19.899999999999999</v>
      </c>
      <c r="O34" s="17"/>
    </row>
    <row r="35" spans="2:20" ht="16.5" customHeight="1" x14ac:dyDescent="0.15">
      <c r="B35" s="27">
        <v>24</v>
      </c>
      <c r="C35" s="33">
        <f t="shared" si="1"/>
        <v>100</v>
      </c>
      <c r="D35" s="33">
        <v>22.9</v>
      </c>
      <c r="E35" s="33">
        <v>1.4</v>
      </c>
      <c r="F35" s="33">
        <v>16.399999999999999</v>
      </c>
      <c r="G35" s="33">
        <v>12</v>
      </c>
      <c r="H35" s="33">
        <v>10.7</v>
      </c>
      <c r="I35" s="33">
        <v>0.9</v>
      </c>
      <c r="J35" s="33">
        <v>2</v>
      </c>
      <c r="K35" s="33">
        <v>7.6</v>
      </c>
      <c r="L35" s="33">
        <v>4.3</v>
      </c>
      <c r="M35" s="33">
        <v>1.9</v>
      </c>
      <c r="N35" s="33">
        <v>19.899999999999999</v>
      </c>
      <c r="O35" s="17"/>
    </row>
    <row r="36" spans="2:20" ht="16.5" customHeight="1" x14ac:dyDescent="0.15">
      <c r="B36" s="27">
        <v>25</v>
      </c>
      <c r="C36" s="33">
        <f>SUM(D36:O36)</f>
        <v>100</v>
      </c>
      <c r="D36" s="33">
        <v>25.5</v>
      </c>
      <c r="E36" s="33">
        <v>1.3</v>
      </c>
      <c r="F36" s="33">
        <v>17.7</v>
      </c>
      <c r="G36" s="33">
        <v>8.6</v>
      </c>
      <c r="H36" s="33">
        <v>9.9</v>
      </c>
      <c r="I36" s="33">
        <v>0.9</v>
      </c>
      <c r="J36" s="33">
        <v>1.7</v>
      </c>
      <c r="K36" s="33">
        <v>8.3000000000000007</v>
      </c>
      <c r="L36" s="33">
        <v>4.3</v>
      </c>
      <c r="M36" s="33">
        <v>2.2000000000000002</v>
      </c>
      <c r="N36" s="33">
        <v>19.600000000000001</v>
      </c>
      <c r="O36" s="8"/>
    </row>
    <row r="37" spans="2:20" ht="16.5" customHeight="1" x14ac:dyDescent="0.15">
      <c r="B37" s="27">
        <v>26</v>
      </c>
      <c r="C37" s="35">
        <f>SUM(D37:N37)</f>
        <v>100</v>
      </c>
      <c r="D37" s="35">
        <f t="shared" ref="D37:N37" si="2">D16/$C16*100</f>
        <v>25.057647963105307</v>
      </c>
      <c r="E37" s="35">
        <f t="shared" si="2"/>
        <v>0.99923136049192929</v>
      </c>
      <c r="F37" s="35">
        <f t="shared" si="2"/>
        <v>16.52574942352037</v>
      </c>
      <c r="G37" s="35">
        <f t="shared" si="2"/>
        <v>10.299769408147579</v>
      </c>
      <c r="H37" s="35">
        <f t="shared" si="2"/>
        <v>8.4550345887778633</v>
      </c>
      <c r="I37" s="35">
        <f t="shared" si="2"/>
        <v>1.0760953112990008</v>
      </c>
      <c r="J37" s="35">
        <f t="shared" si="2"/>
        <v>2.07532667179093</v>
      </c>
      <c r="K37" s="35">
        <f t="shared" si="2"/>
        <v>9.1468101460415063</v>
      </c>
      <c r="L37" s="35">
        <f t="shared" si="2"/>
        <v>3.689469638739431</v>
      </c>
      <c r="M37" s="35">
        <f t="shared" si="2"/>
        <v>1.7678708685626443</v>
      </c>
      <c r="N37" s="35">
        <f t="shared" si="2"/>
        <v>20.906994619523445</v>
      </c>
      <c r="O37" s="8"/>
    </row>
    <row r="38" spans="2:20" ht="16.5" customHeight="1" x14ac:dyDescent="0.15">
      <c r="B38" s="27" t="s">
        <v>28</v>
      </c>
      <c r="C38" s="35">
        <f>SUM(D38:N38)</f>
        <v>100.00000000000001</v>
      </c>
      <c r="D38" s="35">
        <f t="shared" ref="D38:N38" si="3">D17/$C17*100</f>
        <v>25.375268048606149</v>
      </c>
      <c r="E38" s="35">
        <f t="shared" si="3"/>
        <v>1.0721944245889923</v>
      </c>
      <c r="F38" s="35">
        <f t="shared" si="3"/>
        <v>15.296640457469621</v>
      </c>
      <c r="G38" s="35">
        <f t="shared" si="3"/>
        <v>9.0779127948534661</v>
      </c>
      <c r="H38" s="35">
        <f t="shared" si="3"/>
        <v>10.43602573266619</v>
      </c>
      <c r="I38" s="35">
        <f t="shared" si="3"/>
        <v>1.4295925661186561</v>
      </c>
      <c r="J38" s="35">
        <f t="shared" si="3"/>
        <v>1.9299499642601858</v>
      </c>
      <c r="K38" s="35">
        <f t="shared" si="3"/>
        <v>9.721229449606863</v>
      </c>
      <c r="L38" s="35">
        <f t="shared" si="3"/>
        <v>2.7877055039313796</v>
      </c>
      <c r="M38" s="35">
        <f t="shared" si="3"/>
        <v>1.9299499642601858</v>
      </c>
      <c r="N38" s="35">
        <f t="shared" si="3"/>
        <v>20.943531093638313</v>
      </c>
      <c r="O38" s="8"/>
    </row>
    <row r="39" spans="2:20" ht="16.5" customHeight="1" x14ac:dyDescent="0.15">
      <c r="B39" s="27" t="s">
        <v>30</v>
      </c>
      <c r="C39" s="35">
        <f>SUM(D39:N39)</f>
        <v>100</v>
      </c>
      <c r="D39" s="35">
        <f t="shared" ref="D39:N41" si="4">D18/$C18*100</f>
        <v>26.5625</v>
      </c>
      <c r="E39" s="35">
        <f t="shared" si="4"/>
        <v>0.96726190476190477</v>
      </c>
      <c r="F39" s="35">
        <f t="shared" si="4"/>
        <v>15.178571428571427</v>
      </c>
      <c r="G39" s="35">
        <f t="shared" si="4"/>
        <v>9.0029761904761898</v>
      </c>
      <c r="H39" s="35">
        <f t="shared" si="4"/>
        <v>10.119047619047619</v>
      </c>
      <c r="I39" s="35">
        <f t="shared" si="4"/>
        <v>0.59523809523809523</v>
      </c>
      <c r="J39" s="35">
        <f t="shared" si="4"/>
        <v>1.7113095238095239</v>
      </c>
      <c r="K39" s="35">
        <f t="shared" si="4"/>
        <v>8.9285714285714288</v>
      </c>
      <c r="L39" s="35">
        <f t="shared" si="4"/>
        <v>3.6458333333333335</v>
      </c>
      <c r="M39" s="35">
        <f t="shared" si="4"/>
        <v>1.1904761904761905</v>
      </c>
      <c r="N39" s="35">
        <f t="shared" si="4"/>
        <v>22.098214285714285</v>
      </c>
      <c r="O39" s="8"/>
    </row>
    <row r="40" spans="2:20" ht="16.5" customHeight="1" x14ac:dyDescent="0.15">
      <c r="B40" s="27" t="s">
        <v>34</v>
      </c>
      <c r="C40" s="35">
        <f>SUM(D40:N40)</f>
        <v>100.00000000000001</v>
      </c>
      <c r="D40" s="35">
        <f t="shared" si="4"/>
        <v>25.127458120903135</v>
      </c>
      <c r="E40" s="35">
        <f t="shared" si="4"/>
        <v>1.3838310269482883</v>
      </c>
      <c r="F40" s="35">
        <f t="shared" si="4"/>
        <v>14.348142753095411</v>
      </c>
      <c r="G40" s="35">
        <f t="shared" si="4"/>
        <v>9.0313182811361976</v>
      </c>
      <c r="H40" s="35">
        <f t="shared" si="4"/>
        <v>8.6671522214129642</v>
      </c>
      <c r="I40" s="35">
        <f t="shared" si="4"/>
        <v>0.80116533139111445</v>
      </c>
      <c r="J40" s="35">
        <f t="shared" si="4"/>
        <v>1.7479970866715222</v>
      </c>
      <c r="K40" s="35">
        <f t="shared" si="4"/>
        <v>10.487982520029133</v>
      </c>
      <c r="L40" s="35">
        <f t="shared" si="4"/>
        <v>4.0786598689002185</v>
      </c>
      <c r="M40" s="35">
        <f t="shared" si="4"/>
        <v>1.4566642388929352</v>
      </c>
      <c r="N40" s="35">
        <f t="shared" si="4"/>
        <v>22.86962855061908</v>
      </c>
      <c r="O40" s="8"/>
    </row>
    <row r="41" spans="2:20" ht="16.5" customHeight="1" x14ac:dyDescent="0.15">
      <c r="B41" s="28" t="s">
        <v>35</v>
      </c>
      <c r="C41" s="35">
        <f>SUM(D41:N41)</f>
        <v>100</v>
      </c>
      <c r="D41" s="35">
        <f t="shared" si="4"/>
        <v>26.086956521739129</v>
      </c>
      <c r="E41" s="35">
        <f t="shared" si="4"/>
        <v>1.0691375623663579</v>
      </c>
      <c r="F41" s="35">
        <f t="shared" si="4"/>
        <v>12.045616535994299</v>
      </c>
      <c r="G41" s="35">
        <f t="shared" si="4"/>
        <v>9.0520313613684955</v>
      </c>
      <c r="H41" s="35">
        <f t="shared" si="4"/>
        <v>8.9094796863863159</v>
      </c>
      <c r="I41" s="35">
        <f t="shared" si="4"/>
        <v>1.2116892373485388</v>
      </c>
      <c r="J41" s="35">
        <f t="shared" si="4"/>
        <v>2.2808267997148968</v>
      </c>
      <c r="K41" s="35">
        <f t="shared" si="4"/>
        <v>9.6222380612972191</v>
      </c>
      <c r="L41" s="35">
        <f t="shared" si="4"/>
        <v>3.4925160370634352</v>
      </c>
      <c r="M41" s="35">
        <f t="shared" si="4"/>
        <v>1.2116892373485388</v>
      </c>
      <c r="N41" s="35">
        <f t="shared" si="4"/>
        <v>25.017818959372772</v>
      </c>
      <c r="O41" s="8"/>
    </row>
    <row r="42" spans="2:20" ht="16.5" customHeight="1" x14ac:dyDescent="0.15">
      <c r="B42" s="36" t="s">
        <v>37</v>
      </c>
      <c r="C42" s="38">
        <v>100</v>
      </c>
      <c r="D42" s="38">
        <v>24.6</v>
      </c>
      <c r="E42" s="38">
        <v>0.7</v>
      </c>
      <c r="F42" s="38">
        <v>12.8</v>
      </c>
      <c r="G42" s="38">
        <v>10.4</v>
      </c>
      <c r="H42" s="38">
        <v>6.5</v>
      </c>
      <c r="I42" s="38">
        <v>1.3</v>
      </c>
      <c r="J42" s="38">
        <v>2.2000000000000002</v>
      </c>
      <c r="K42" s="38">
        <v>10.5</v>
      </c>
      <c r="L42" s="38">
        <v>3.6</v>
      </c>
      <c r="M42" s="38">
        <v>1</v>
      </c>
      <c r="N42" s="38">
        <v>26.4</v>
      </c>
      <c r="O42" s="6"/>
      <c r="P42" s="13"/>
      <c r="Q42" s="13"/>
      <c r="T42" s="12"/>
    </row>
    <row r="43" spans="2:20" ht="16.5" customHeight="1" x14ac:dyDescent="0.15">
      <c r="B43" s="36" t="s">
        <v>38</v>
      </c>
      <c r="C43" s="40">
        <v>100</v>
      </c>
      <c r="D43" s="40">
        <v>26.3</v>
      </c>
      <c r="E43" s="40">
        <v>1</v>
      </c>
      <c r="F43" s="40">
        <v>14.3</v>
      </c>
      <c r="G43" s="40">
        <v>8.8000000000000007</v>
      </c>
      <c r="H43" s="40">
        <v>6.5</v>
      </c>
      <c r="I43" s="40">
        <v>1.1000000000000001</v>
      </c>
      <c r="J43" s="40">
        <v>1.7</v>
      </c>
      <c r="K43" s="40">
        <v>12.6</v>
      </c>
      <c r="L43" s="40">
        <v>2.6</v>
      </c>
      <c r="M43" s="40">
        <v>1.5</v>
      </c>
      <c r="N43" s="40">
        <v>23.6</v>
      </c>
      <c r="O43" s="6"/>
      <c r="P43" s="13"/>
      <c r="Q43" s="13"/>
      <c r="T43" s="12"/>
    </row>
    <row r="44" spans="2:20" ht="16.5" customHeight="1" x14ac:dyDescent="0.15">
      <c r="B44" s="36" t="s">
        <v>39</v>
      </c>
      <c r="C44" s="40">
        <v>100</v>
      </c>
      <c r="D44" s="40">
        <v>23.1</v>
      </c>
      <c r="E44" s="40">
        <v>0.6</v>
      </c>
      <c r="F44" s="40">
        <v>12.8</v>
      </c>
      <c r="G44" s="40">
        <v>11.6</v>
      </c>
      <c r="H44" s="40">
        <v>6</v>
      </c>
      <c r="I44" s="40">
        <v>1.1000000000000001</v>
      </c>
      <c r="J44" s="40">
        <v>2.2999999999999998</v>
      </c>
      <c r="K44" s="40">
        <v>12.6</v>
      </c>
      <c r="L44" s="40">
        <v>3.2</v>
      </c>
      <c r="M44" s="40">
        <v>0.8</v>
      </c>
      <c r="N44" s="40">
        <v>25.9</v>
      </c>
      <c r="O44" s="6"/>
      <c r="P44" s="13"/>
      <c r="Q44" s="13"/>
      <c r="T44" s="12"/>
    </row>
    <row r="45" spans="2:20" ht="9" customHeight="1" x14ac:dyDescent="0.15"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2:20" s="14" customFormat="1" ht="11.25" x14ac:dyDescent="0.15">
      <c r="B46" s="15" t="s">
        <v>32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2:20" s="14" customFormat="1" ht="11.25" x14ac:dyDescent="0.15">
      <c r="B47" s="15" t="s">
        <v>33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2:20" s="14" customFormat="1" ht="9" customHeight="1" x14ac:dyDescent="0.1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6"/>
    </row>
    <row r="49" spans="2:17" s="19" customFormat="1" x14ac:dyDescent="0.15">
      <c r="B49" s="41" t="s">
        <v>36</v>
      </c>
      <c r="C49" s="41"/>
      <c r="D49" s="41"/>
      <c r="E49" s="41"/>
      <c r="F49" s="41"/>
    </row>
    <row r="50" spans="2:17" ht="9" customHeight="1" thickBot="1" x14ac:dyDescent="0.2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2:17" x14ac:dyDescent="0.1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9"/>
      <c r="P51" s="9"/>
      <c r="Q51" s="9"/>
    </row>
  </sheetData>
  <mergeCells count="4">
    <mergeCell ref="B49:F49"/>
    <mergeCell ref="B2:F2"/>
    <mergeCell ref="M4:N4"/>
    <mergeCell ref="M25:N2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主要死因別死亡者数</vt:lpstr>
      <vt:lpstr>主要死因別死亡者数!Print_Area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DSPCE02457</cp:lastModifiedBy>
  <cp:lastPrinted>2022-02-02T04:34:12Z</cp:lastPrinted>
  <dcterms:created xsi:type="dcterms:W3CDTF">2016-06-14T06:50:16Z</dcterms:created>
  <dcterms:modified xsi:type="dcterms:W3CDTF">2024-05-15T07:26:16Z</dcterms:modified>
</cp:coreProperties>
</file>